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0" documentId="13_ncr:1_{B3A5FBCF-89C3-4681-9E52-D301F5D73909}" xr6:coauthVersionLast="47" xr6:coauthVersionMax="47" xr10:uidLastSave="{00000000-0000-0000-0000-000000000000}"/>
  <bookViews>
    <workbookView xWindow="-103" yWindow="-103" windowWidth="22149" windowHeight="11829" activeTab="1" xr2:uid="{00000000-000D-0000-FFFF-FFFF00000000}"/>
  </bookViews>
  <sheets>
    <sheet name="221" sheetId="1" r:id="rId1"/>
    <sheet name="222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3" i="2" l="1"/>
  <c r="A10" i="2"/>
  <c r="F8" i="2"/>
  <c r="A8" i="2"/>
  <c r="F72" i="2"/>
  <c r="I34" i="1"/>
  <c r="E34" i="1"/>
  <c r="E57" i="2"/>
  <c r="H19" i="1"/>
  <c r="H20" i="1"/>
  <c r="H45" i="1"/>
  <c r="H46" i="1"/>
  <c r="H47" i="1"/>
  <c r="H48" i="1"/>
  <c r="H49" i="1"/>
  <c r="H44" i="1"/>
  <c r="I43" i="2"/>
  <c r="C54" i="2" s="1"/>
  <c r="I44" i="2"/>
  <c r="C55" i="2" s="1"/>
  <c r="I45" i="2"/>
  <c r="C56" i="2" s="1"/>
  <c r="I46" i="2"/>
  <c r="C57" i="2" s="1"/>
  <c r="I47" i="2"/>
  <c r="C58" i="2" s="1"/>
  <c r="F58" i="2" s="1"/>
  <c r="I42" i="2"/>
  <c r="C53" i="2" s="1"/>
  <c r="H24" i="2"/>
  <c r="I19" i="2"/>
  <c r="I18" i="2"/>
  <c r="H21" i="1" l="1"/>
  <c r="F54" i="2"/>
  <c r="F53" i="2"/>
  <c r="F56" i="2"/>
  <c r="F55" i="2"/>
  <c r="I20" i="2"/>
  <c r="J34" i="1"/>
  <c r="H34" i="1"/>
  <c r="G34" i="1"/>
  <c r="F34" i="1"/>
  <c r="C34" i="1"/>
  <c r="G22" i="1" s="1"/>
  <c r="H22" i="1" s="1"/>
  <c r="F24" i="2" l="1"/>
  <c r="B41" i="2"/>
  <c r="I24" i="2" l="1"/>
  <c r="I25" i="2" s="1"/>
  <c r="E41" i="2"/>
  <c r="B65" i="2"/>
  <c r="E65" i="2" s="1"/>
  <c r="H23" i="1"/>
  <c r="B43" i="1" s="1"/>
  <c r="H43" i="1" s="1"/>
  <c r="H50" i="1" s="1"/>
  <c r="F70" i="2" l="1"/>
  <c r="I76" i="2" s="1"/>
  <c r="I41" i="2"/>
  <c r="C52" i="2" s="1"/>
  <c r="F52" i="2" s="1"/>
  <c r="F48" i="2"/>
  <c r="D57" i="2" l="1"/>
  <c r="F78" i="2"/>
  <c r="F77" i="2" s="1"/>
  <c r="I48" i="2"/>
  <c r="F57" i="2" s="1"/>
</calcChain>
</file>

<file path=xl/sharedStrings.xml><?xml version="1.0" encoding="utf-8"?>
<sst xmlns="http://schemas.openxmlformats.org/spreadsheetml/2006/main" count="192" uniqueCount="154">
  <si>
    <t>V 221.Autobahn</t>
  </si>
  <si>
    <t>Preisermittlung bei Zuschlagskalkulation</t>
  </si>
  <si>
    <t>Bieter</t>
  </si>
  <si>
    <t>Datum</t>
  </si>
  <si>
    <t>Vergabenummer</t>
  </si>
  <si>
    <t>Maßnahmenummer</t>
  </si>
  <si>
    <t>Baumaßnahme</t>
  </si>
  <si>
    <t>Leistung/CPV</t>
  </si>
  <si>
    <t>Angaben zur Kalkulation mit vorbestimmten Zuschlägen</t>
  </si>
  <si>
    <t>1.</t>
  </si>
  <si>
    <t>Angaben über Verrechnungslohn</t>
  </si>
  <si>
    <t>Zuschlag %</t>
  </si>
  <si>
    <t>€/h</t>
  </si>
  <si>
    <t>1.1</t>
  </si>
  <si>
    <r>
      <rPr>
        <b/>
        <sz val="9"/>
        <color theme="1"/>
        <rFont val="Arial"/>
        <family val="2"/>
      </rPr>
      <t>Mittellohn ML</t>
    </r>
    <r>
      <rPr>
        <sz val="9"/>
        <color theme="1"/>
        <rFont val="Arial"/>
        <family val="2"/>
      </rPr>
      <t xml:space="preserve">
einschl. Lohnzulagen u. Lohnerhöhung, wenn keine Lohngleitklausel vereinbart wird
ist auf Verlangen einzeln nach Lohngruppen und Jahren aufzuschlüsseln</t>
    </r>
  </si>
  <si>
    <t>1.2</t>
  </si>
  <si>
    <r>
      <t xml:space="preserve">Lohngebundene Kosten
</t>
    </r>
    <r>
      <rPr>
        <sz val="9"/>
        <color theme="1"/>
        <rFont val="Arial"/>
        <family val="2"/>
      </rPr>
      <t>Sozialkosten und Soziallöhne, als Zuschlag auf ML</t>
    </r>
  </si>
  <si>
    <t>1.3</t>
  </si>
  <si>
    <r>
      <t>Lohnnebenkosten</t>
    </r>
    <r>
      <rPr>
        <sz val="9"/>
        <color theme="1"/>
        <rFont val="Arial"/>
        <family val="2"/>
      </rPr>
      <t xml:space="preserve">
Auslösungen, Fahrgelder, als Zuschlag auf ML</t>
    </r>
  </si>
  <si>
    <t>1.4</t>
  </si>
  <si>
    <r>
      <t xml:space="preserve">Kalkulationslohn KL
</t>
    </r>
    <r>
      <rPr>
        <sz val="9"/>
        <color theme="1"/>
        <rFont val="Arial"/>
        <family val="2"/>
      </rPr>
      <t>(Summe 1.1 bis 1.3)</t>
    </r>
  </si>
  <si>
    <t>1.5</t>
  </si>
  <si>
    <r>
      <t xml:space="preserve">Zuschlag auf Kalkulationslohn
</t>
    </r>
    <r>
      <rPr>
        <sz val="9"/>
        <color theme="1"/>
        <rFont val="Arial"/>
        <family val="2"/>
      </rPr>
      <t>(aus Zeile 2.4, Spalte 1)</t>
    </r>
  </si>
  <si>
    <t>1.6</t>
  </si>
  <si>
    <t xml:space="preserve">Verrechnungslohn VL
</t>
  </si>
  <si>
    <t>2.</t>
  </si>
  <si>
    <t>Zuschläge auf die Einzelkosten der Teilleistungen = unmittelbare Herstellungskosten</t>
  </si>
  <si>
    <t>Zuschläge in % auf</t>
  </si>
  <si>
    <t>Lohn</t>
  </si>
  <si>
    <t>Stoffkosten</t>
  </si>
  <si>
    <t>Verkaufserlöse auf Stoffkosten</t>
  </si>
  <si>
    <t>Geräte-
kosten</t>
  </si>
  <si>
    <t>Sonstige 
Kosten</t>
  </si>
  <si>
    <t>Nachunter-
nehmer-
leistungen</t>
  </si>
  <si>
    <t>Nachlässe auf Einzelkosten der Teilleistungen</t>
  </si>
  <si>
    <t>2.1</t>
  </si>
  <si>
    <t>Baustellengemeinkosten*</t>
  </si>
  <si>
    <t>2.2</t>
  </si>
  <si>
    <t>Allgemeine Geschäftskosten</t>
  </si>
  <si>
    <t>2.3</t>
  </si>
  <si>
    <t>Wagnis und Gewinn</t>
  </si>
  <si>
    <t>2.3.1</t>
  </si>
  <si>
    <t>Gewinn</t>
  </si>
  <si>
    <t>2.3.2</t>
  </si>
  <si>
    <t>betriebsbezogenes Wagnis**</t>
  </si>
  <si>
    <t>2.3.3</t>
  </si>
  <si>
    <t>Leistungsbezogenes Wagnis***</t>
  </si>
  <si>
    <t>2.4</t>
  </si>
  <si>
    <t>Gesamtzuschläge ****</t>
  </si>
  <si>
    <t>*     sind auf Verlangen kalklatorisch auf die einzelnen Kostenarten (analog Pkt. 3) aufzuschlüsseln</t>
  </si>
  <si>
    <t xml:space="preserve">**   Wagnis für das allgemeine Unternehmensrisiko
</t>
  </si>
  <si>
    <t>***  Mit der Ausführung der Leistung verbundenes Wagnis</t>
  </si>
  <si>
    <t>**** Wenn die Zuschläge nicht mit denen in Kalkulation übereinstimmen, sind diese plausibel und nachweisbar zu erklären</t>
  </si>
  <si>
    <t>3.</t>
  </si>
  <si>
    <t>Ermittlung der Angebotssumme</t>
  </si>
  <si>
    <t>Einzelkosten der Teilleistungen = unmittelbare Her-stellungskosten €</t>
  </si>
  <si>
    <t>Gesamt-
zuschlä-
ge gem. 2.4 
%</t>
  </si>
  <si>
    <t>Angebots-summe €</t>
  </si>
  <si>
    <t>3.1</t>
  </si>
  <si>
    <r>
      <rPr>
        <b/>
        <sz val="9"/>
        <color theme="1"/>
        <rFont val="Arial"/>
        <family val="2"/>
      </rPr>
      <t>Eigene Lohnkosten</t>
    </r>
    <r>
      <rPr>
        <sz val="9"/>
        <color theme="1"/>
        <rFont val="Arial"/>
        <family val="2"/>
      </rPr>
      <t xml:space="preserve">
Verrechnungslohn (1.6) x Gesamtstunden</t>
    </r>
  </si>
  <si>
    <t>x</t>
  </si>
  <si>
    <t>3.2</t>
  </si>
  <si>
    <r>
      <rPr>
        <b/>
        <sz val="9"/>
        <color theme="1"/>
        <rFont val="Arial"/>
        <family val="2"/>
      </rPr>
      <t>Stoffkosten</t>
    </r>
    <r>
      <rPr>
        <sz val="9"/>
        <color theme="1"/>
        <rFont val="Arial"/>
        <family val="2"/>
      </rPr>
      <t xml:space="preserve">
(einschl. Kosten für Hilfsstoffe)</t>
    </r>
  </si>
  <si>
    <t>3.2a</t>
  </si>
  <si>
    <r>
      <rPr>
        <b/>
        <sz val="9"/>
        <color theme="1"/>
        <rFont val="Arial"/>
        <family val="2"/>
      </rPr>
      <t>Verkaufserlöse auf Stoffkosten</t>
    </r>
    <r>
      <rPr>
        <sz val="9"/>
        <color theme="1"/>
        <rFont val="Arial"/>
        <family val="2"/>
      </rPr>
      <t xml:space="preserve">
(vom Bieter zu erläutern, die Positionen sind anzugeben)</t>
    </r>
  </si>
  <si>
    <t>3.3</t>
  </si>
  <si>
    <r>
      <rPr>
        <b/>
        <sz val="9"/>
        <color theme="1"/>
        <rFont val="Arial"/>
        <family val="2"/>
      </rPr>
      <t>Gerätekosten</t>
    </r>
    <r>
      <rPr>
        <sz val="9"/>
        <color theme="1"/>
        <rFont val="Arial"/>
        <family val="2"/>
      </rPr>
      <t xml:space="preserve">
(einschließlich Kosten für Energie und Betriebsstoffe)</t>
    </r>
  </si>
  <si>
    <t>3.4</t>
  </si>
  <si>
    <r>
      <rPr>
        <b/>
        <sz val="9"/>
        <color theme="1"/>
        <rFont val="Arial"/>
        <family val="2"/>
      </rPr>
      <t>Sonstige Kosten</t>
    </r>
    <r>
      <rPr>
        <sz val="9"/>
        <color theme="1"/>
        <rFont val="Arial"/>
        <family val="2"/>
      </rPr>
      <t xml:space="preserve">
(vom Bieter zu erläutern)</t>
    </r>
  </si>
  <si>
    <t>3.5</t>
  </si>
  <si>
    <r>
      <t xml:space="preserve">Nachunternehmerleistungen
</t>
    </r>
    <r>
      <rPr>
        <sz val="9"/>
        <color theme="1"/>
        <rFont val="Arial"/>
        <family val="2"/>
      </rPr>
      <t>(Auf Verlangen sind für diese Leistungen die Angaben zur Kalkulation der(s) Nachunternehmer(s) dem Auftraggeber vorzulegen)</t>
    </r>
  </si>
  <si>
    <t>3.6</t>
  </si>
  <si>
    <r>
      <t xml:space="preserve">Nachlässe auf Einzelkosten der Teilleistungen *****
</t>
    </r>
    <r>
      <rPr>
        <sz val="9"/>
        <color theme="1"/>
        <rFont val="Arial"/>
        <family val="2"/>
      </rPr>
      <t>(vom Bieter zu erläutern, die Positionen sind anzugeben)</t>
    </r>
  </si>
  <si>
    <r>
      <rPr>
        <b/>
        <sz val="9"/>
        <color theme="1"/>
        <rFont val="Arial"/>
        <family val="2"/>
      </rPr>
      <t xml:space="preserve">Rundungsdifferenz zur Angebotssumme
</t>
    </r>
    <r>
      <rPr>
        <sz val="9"/>
        <color theme="1"/>
        <rFont val="Arial"/>
        <family val="2"/>
      </rPr>
      <t>(Auf Verlangen ist diese Rundungsdifferenz eindeutig und plausibel zu erklären)</t>
    </r>
  </si>
  <si>
    <t>Angebotssumme ohne Umsatzsteuer gem. Angebotsausdruck</t>
  </si>
  <si>
    <t>*****      Nachlässe auf Einzelkosten der Teilleistungen beinhaltet jegliche Abminderungen auf die Einzelkosten 
            der Teilleistungen wie z.B. Geschäftsführernachlass, Akquisebonus oder ähnliche ((Ausgenommen
            Stoffkosten diese sind in 2.2a anzugeben)</t>
  </si>
  <si>
    <t>eventuelle Erläuterungen des Bieters:</t>
  </si>
  <si>
    <t>V 222.Autobahn</t>
  </si>
  <si>
    <t>Preisermittlung bei Kalkulation über die Endsumme</t>
  </si>
  <si>
    <t>Angaben zur Kalkulation über die Endsumme</t>
  </si>
  <si>
    <t>Angaben über den Verrechnungslohn</t>
  </si>
  <si>
    <t>Lohn
€/h</t>
  </si>
  <si>
    <r>
      <t xml:space="preserve">Mittellohn ML
</t>
    </r>
    <r>
      <rPr>
        <sz val="9"/>
        <rFont val="Arial"/>
        <family val="2"/>
      </rPr>
      <t>einschl. Lohnzulagen u. Lohnerhöhung, wenn keine Lohngleitklausel vereinbart wird,
ist auf Verlangen einzeln nach Lohngruppen und Jahren aufzuschlüsseln</t>
    </r>
  </si>
  <si>
    <r>
      <t xml:space="preserve">Lohnzusatzkosten
</t>
    </r>
    <r>
      <rPr>
        <sz val="9"/>
        <rFont val="Arial"/>
        <family val="2"/>
      </rPr>
      <t>Sozialkosten, Soziallöhne und lohnbezogene Kosten</t>
    </r>
  </si>
  <si>
    <r>
      <t xml:space="preserve">Lohnnebenkosten
</t>
    </r>
    <r>
      <rPr>
        <sz val="9"/>
        <rFont val="Arial"/>
        <family val="2"/>
      </rPr>
      <t>Auslösungen, Fahrgelder</t>
    </r>
  </si>
  <si>
    <r>
      <t xml:space="preserve">Kalkulationslohn KL
</t>
    </r>
    <r>
      <rPr>
        <sz val="9"/>
        <rFont val="Arial"/>
        <family val="2"/>
      </rPr>
      <t>(Summe 1.1 bis 1.3)</t>
    </r>
  </si>
  <si>
    <t>Berechnung des Verrechnungslohnes nach Ermittlung der Angebotssumme</t>
  </si>
  <si>
    <r>
      <t>Umlage auf Lohn</t>
    </r>
    <r>
      <rPr>
        <sz val="9"/>
        <rFont val="Arial"/>
        <family val="2"/>
      </rPr>
      <t xml:space="preserve">
(Kalkulationslohn x v. H. Umlage aus 2.1)</t>
    </r>
  </si>
  <si>
    <r>
      <t>Verrechnungslohn VL</t>
    </r>
    <r>
      <rPr>
        <sz val="9"/>
        <rFont val="Arial"/>
        <family val="2"/>
      </rPr>
      <t xml:space="preserve">
(Summe 1.4 und 1.5)</t>
    </r>
  </si>
  <si>
    <r>
      <t xml:space="preserve">Betrag
</t>
    </r>
    <r>
      <rPr>
        <b/>
        <sz val="9"/>
        <rFont val="Arial"/>
        <family val="2"/>
      </rPr>
      <t>€</t>
    </r>
  </si>
  <si>
    <r>
      <t xml:space="preserve">Gesamt
</t>
    </r>
    <r>
      <rPr>
        <b/>
        <sz val="9"/>
        <rFont val="Arial"/>
        <family val="2"/>
      </rPr>
      <t>€</t>
    </r>
  </si>
  <si>
    <t>Umlage Summe 3 auf die Einzelkosten für die Ermittlung der EH-Preise</t>
  </si>
  <si>
    <t>2</t>
  </si>
  <si>
    <t>Einzelkosten der Teilleistungen = unmittelbare Herstellungskosten</t>
  </si>
  <si>
    <r>
      <t>Eigene Lohnkosten</t>
    </r>
    <r>
      <rPr>
        <sz val="9"/>
        <rFont val="Arial"/>
        <family val="2"/>
      </rPr>
      <t xml:space="preserve">
Kalkulationslohn (1.4) x Gesamtstunden:</t>
    </r>
  </si>
  <si>
    <t>%</t>
  </si>
  <si>
    <t>€</t>
  </si>
  <si>
    <t>2.2a</t>
  </si>
  <si>
    <t>2.5</t>
  </si>
  <si>
    <r>
      <t>Nachunternehmerleistungen
(</t>
    </r>
    <r>
      <rPr>
        <sz val="9"/>
        <rFont val="Arial"/>
        <family val="2"/>
      </rPr>
      <t>Auf Verlagen sind für diese Leistungen die Angaben zur Kalkulation der(s) Nachunternehmer(s) dem Auftraggeber vorzulegen)</t>
    </r>
  </si>
  <si>
    <t>2.6</t>
  </si>
  <si>
    <r>
      <rPr>
        <b/>
        <sz val="9"/>
        <color theme="1"/>
        <rFont val="Arial"/>
        <family val="2"/>
      </rPr>
      <t>Nachlässe auf Einzelkosten der Teilleistungen ***</t>
    </r>
    <r>
      <rPr>
        <sz val="9"/>
        <color theme="1"/>
        <rFont val="Arial"/>
        <family val="2"/>
      </rPr>
      <t xml:space="preserve">
(vom Bieter zu erläutern, die Positionen sind anzugeben)</t>
    </r>
  </si>
  <si>
    <t>Einzelkosten der Teilleistungen (Summe 2)</t>
  </si>
  <si>
    <t>noch
zu ver-
teilen</t>
  </si>
  <si>
    <t>Zusammensetzung der Umlagesummen</t>
  </si>
  <si>
    <t>Umlage     gesamt (€)</t>
  </si>
  <si>
    <t>Anteil         BGK(€)</t>
  </si>
  <si>
    <t>Anteil             AGK (€)</t>
  </si>
  <si>
    <t>Anteil       W&amp;G(€)</t>
  </si>
  <si>
    <t>2.1 Eigene Lohnkosten</t>
  </si>
  <si>
    <t>2.2 Stoffkosten</t>
  </si>
  <si>
    <t xml:space="preserve">2.2.a Verkaufserlöse </t>
  </si>
  <si>
    <t>2.3 Gerätekosten</t>
  </si>
  <si>
    <t>2.4 Sostige Kosten</t>
  </si>
  <si>
    <t>2.5 NU-Leistungen</t>
  </si>
  <si>
    <t>**</t>
  </si>
  <si>
    <t>2.6 Nachlässe</t>
  </si>
  <si>
    <t>3</t>
  </si>
  <si>
    <t>Baustellengemeinkosten, Allgemeine Geschäftskosten, Wagnis und Gewinn</t>
  </si>
  <si>
    <r>
      <t>Baustellengemeinkosten</t>
    </r>
    <r>
      <rPr>
        <sz val="9"/>
        <rFont val="Arial"/>
        <family val="2"/>
      </rPr>
      <t xml:space="preserve"> 
</t>
    </r>
    <r>
      <rPr>
        <sz val="7"/>
        <rFont val="Arial"/>
        <family val="2"/>
      </rPr>
      <t>(soweit hierfür keine besonderen Ansätze im Leistungsverzeichnis vorgesehen sind)
(Werte sind auf Verlangen detailliert aufzuschlüsseln)</t>
    </r>
  </si>
  <si>
    <t>3.1.1</t>
  </si>
  <si>
    <t>Lohnkosten einschließlich Hilfslöhne</t>
  </si>
  <si>
    <t>Bei Angebotssummen unter 5 Mio €:
Angabe des Betrages</t>
  </si>
  <si>
    <t>Bei Angebotssummen über 5 Mio €:
Kalkulationslohn (1.4) x Gesamtstunden:</t>
  </si>
  <si>
    <t>3.1.2</t>
  </si>
  <si>
    <t>Gehaltskosten für Bauleitung, Abrechnung
Vermessung usw.</t>
  </si>
  <si>
    <t>3.1.3</t>
  </si>
  <si>
    <t>Vorhalten und Reparatur der Geräte und Ausrüstungen, Energieverbrauch, Werkzeuge und Kleingeräte, Materialkosten für Baustelleinrichtung</t>
  </si>
  <si>
    <t>3.1.4</t>
  </si>
  <si>
    <t>An- u. Abtransport der Geräte u. Ausrüstun-
gen, Hilfsstoffe, Pachten usw.</t>
  </si>
  <si>
    <t>3.1.5</t>
  </si>
  <si>
    <t>Sonderkosten der Baustelle, wie techn. Ausführungsbearbeitung, objektbezogene Versicherungen usw.</t>
  </si>
  <si>
    <t>Baustellengemeinkosten (Summe 3.1)</t>
  </si>
  <si>
    <t xml:space="preserve"> </t>
  </si>
  <si>
    <t>Allgemeine Geschäftskosten (Summe 3.2)</t>
  </si>
  <si>
    <t>Wagnis und Gewinn (Summe 3.3)</t>
  </si>
  <si>
    <t>3.3.1</t>
  </si>
  <si>
    <t>3.3.2</t>
  </si>
  <si>
    <t>Betriebsbezogenes Wagnis (Wagnis für das allgemeine Unternehmenrisiko)</t>
  </si>
  <si>
    <t>3.3.3</t>
  </si>
  <si>
    <t>Leistungsbezogenes Wagnis (mit der Ausführung der Leistungen verbundenes Wagnis)</t>
  </si>
  <si>
    <t>Umlage auf die Einzelkosten (Summe 3)</t>
  </si>
  <si>
    <r>
      <t xml:space="preserve">Rundungsdifferenz zur Angebotssumme
</t>
    </r>
    <r>
      <rPr>
        <sz val="9"/>
        <rFont val="Arial"/>
        <family val="2"/>
      </rPr>
      <t>(Auf Verlangen ist diese Rundungsdifferenz eindeutig und plausibel zu erklären)</t>
    </r>
  </si>
  <si>
    <t>Angebotssumme ohne Umsatzsteuer (Summe 2 und 3)</t>
  </si>
  <si>
    <t>*</t>
  </si>
  <si>
    <t>Nachlässe auf Einzelkosten der Teilleistungen beinhaltet jegliche Abminderungen auf die Einzelkosten der Teilleistungen</t>
  </si>
  <si>
    <t>wie z.B. Geschäftsführernachlass, Aquisebonus oder ähnliche</t>
  </si>
  <si>
    <t>bei der Berechnung des Anteils W&amp;G wird die Rundungsdifferenz rechnerisch bei der NU-Leistung berücksichtigt</t>
  </si>
  <si>
    <t>***</t>
  </si>
  <si>
    <t>Nachlässe auf Einzelkosten der Teilleistungen beinhaltet jegliche Abminderungen auf die Einzelkosten  der 
Teilleistungen wie z.B. Geschäftsführernachlass, Akquisebonus oder ähnliche. (Ausgenommen Stoffkosten 
diese sind in 2.2a anzugeben)</t>
  </si>
  <si>
    <t>230-26-0070</t>
  </si>
  <si>
    <t>A-09759-00</t>
  </si>
  <si>
    <t>AM Osnabrück - Sanierung Betriebsgebäude</t>
  </si>
  <si>
    <t>Heizungs- &amp; Kältetechnik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</si>
</sst>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4" formatCode="_-* #,##0.00\ &quot;€&quot;_-;\-* #,##0.00\ &quot;€&quot;_-;_-* &quot;-&quot;??\ &quot;€&quot;_-;_-@_-"/>
    <numFmt numFmtId="164" formatCode="_-* #,##0.00&quot; €&quot;_-;\-* #,##0.00&quot; €&quot;_-;_-* \-??&quot; €&quot;_-;_-@_-"/>
    <numFmt numFmtId="165" formatCode="#,##0.000&quot; h&quot;"/>
    <numFmt numFmtId="166" formatCode="0.000%"/>
  </numFmts>
  <fonts count="14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7"/>
      <name val="Arial"/>
      <family val="2"/>
    </font>
    <font>
      <b/>
      <sz val="11"/>
      <name val="Arial"/>
      <family val="2"/>
    </font>
    <font>
      <sz val="72"/>
      <color indexed="22"/>
      <name val="Arial"/>
      <family val="2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6">
    <xf numFmtId="0" fontId="0" fillId="0" borderId="0"/>
    <xf numFmtId="9" fontId="3" fillId="0" borderId="0" applyFont="0" applyFill="0" applyBorder="0" applyAlignment="0" applyProtection="0"/>
    <xf numFmtId="0" fontId="4" fillId="0" borderId="0"/>
    <xf numFmtId="164" fontId="4" fillId="0" borderId="0" applyFill="0" applyBorder="0" applyAlignment="0" applyProtection="0"/>
    <xf numFmtId="9" fontId="4" fillId="0" borderId="0" applyFill="0" applyBorder="0" applyAlignment="0" applyProtection="0"/>
    <xf numFmtId="44" fontId="5" fillId="0" borderId="0" applyFill="0" applyBorder="0" applyAlignment="0" applyProtection="0"/>
  </cellStyleXfs>
  <cellXfs count="272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/>
    <xf numFmtId="0" fontId="2" fillId="0" borderId="1" xfId="0" applyFont="1" applyBorder="1" applyAlignment="1">
      <alignment horizontal="left" vertical="center"/>
    </xf>
    <xf numFmtId="49" fontId="2" fillId="0" borderId="1" xfId="0" applyNumberFormat="1" applyFont="1" applyBorder="1" applyAlignment="1">
      <alignment horizontal="left" vertical="center"/>
    </xf>
    <xf numFmtId="0" fontId="2" fillId="0" borderId="1" xfId="0" applyFont="1" applyBorder="1"/>
    <xf numFmtId="2" fontId="1" fillId="0" borderId="1" xfId="0" applyNumberFormat="1" applyFont="1" applyBorder="1"/>
    <xf numFmtId="49" fontId="2" fillId="0" borderId="2" xfId="0" applyNumberFormat="1" applyFont="1" applyBorder="1" applyAlignment="1">
      <alignment horizontal="left" vertical="top"/>
    </xf>
    <xf numFmtId="49" fontId="2" fillId="0" borderId="1" xfId="0" applyNumberFormat="1" applyFont="1" applyBorder="1" applyAlignment="1">
      <alignment horizontal="left" vertical="top"/>
    </xf>
    <xf numFmtId="2" fontId="1" fillId="0" borderId="5" xfId="0" applyNumberFormat="1" applyFont="1" applyBorder="1"/>
    <xf numFmtId="2" fontId="1" fillId="0" borderId="10" xfId="0" applyNumberFormat="1" applyFont="1" applyBorder="1"/>
    <xf numFmtId="2" fontId="1" fillId="0" borderId="7" xfId="0" applyNumberFormat="1" applyFont="1" applyBorder="1"/>
    <xf numFmtId="49" fontId="2" fillId="0" borderId="5" xfId="0" applyNumberFormat="1" applyFont="1" applyBorder="1" applyAlignment="1">
      <alignment horizontal="left" vertical="center"/>
    </xf>
    <xf numFmtId="49" fontId="2" fillId="0" borderId="12" xfId="0" applyNumberFormat="1" applyFont="1" applyBorder="1" applyAlignment="1">
      <alignment horizontal="left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9" fillId="4" borderId="0" xfId="2" applyFont="1" applyFill="1" applyAlignment="1" applyProtection="1">
      <alignment horizontal="center" vertical="center"/>
      <protection hidden="1"/>
    </xf>
    <xf numFmtId="0" fontId="9" fillId="4" borderId="0" xfId="2" applyFont="1" applyFill="1" applyAlignment="1" applyProtection="1">
      <alignment vertical="top"/>
      <protection hidden="1"/>
    </xf>
    <xf numFmtId="0" fontId="8" fillId="4" borderId="0" xfId="2" applyFont="1" applyFill="1" applyAlignment="1" applyProtection="1">
      <alignment horizontal="left" vertical="center"/>
      <protection hidden="1"/>
    </xf>
    <xf numFmtId="49" fontId="8" fillId="4" borderId="1" xfId="2" applyNumberFormat="1" applyFont="1" applyFill="1" applyBorder="1" applyAlignment="1" applyProtection="1">
      <alignment horizontal="center" vertical="top"/>
      <protection hidden="1"/>
    </xf>
    <xf numFmtId="0" fontId="8" fillId="4" borderId="0" xfId="2" applyFont="1" applyFill="1" applyAlignment="1" applyProtection="1">
      <alignment horizontal="center" vertical="top"/>
      <protection hidden="1"/>
    </xf>
    <xf numFmtId="0" fontId="9" fillId="4" borderId="0" xfId="2" applyFont="1" applyFill="1" applyAlignment="1" applyProtection="1">
      <alignment horizontal="left" vertical="top"/>
      <protection hidden="1"/>
    </xf>
    <xf numFmtId="0" fontId="9" fillId="4" borderId="0" xfId="2" applyFont="1" applyFill="1" applyAlignment="1" applyProtection="1">
      <alignment horizontal="center" vertical="top"/>
      <protection hidden="1"/>
    </xf>
    <xf numFmtId="0" fontId="4" fillId="4" borderId="0" xfId="2" applyFill="1" applyAlignment="1" applyProtection="1">
      <alignment vertical="top"/>
      <protection hidden="1"/>
    </xf>
    <xf numFmtId="49" fontId="7" fillId="4" borderId="0" xfId="2" applyNumberFormat="1" applyFont="1" applyFill="1" applyAlignment="1" applyProtection="1">
      <alignment horizontal="center" vertical="center"/>
      <protection hidden="1"/>
    </xf>
    <xf numFmtId="4" fontId="9" fillId="4" borderId="0" xfId="2" applyNumberFormat="1" applyFont="1" applyFill="1" applyAlignment="1" applyProtection="1">
      <alignment vertical="top"/>
      <protection hidden="1"/>
    </xf>
    <xf numFmtId="4" fontId="8" fillId="4" borderId="23" xfId="2" applyNumberFormat="1" applyFont="1" applyFill="1" applyBorder="1" applyAlignment="1" applyProtection="1">
      <alignment horizontal="center" vertical="center"/>
      <protection hidden="1"/>
    </xf>
    <xf numFmtId="4" fontId="8" fillId="4" borderId="0" xfId="2" applyNumberFormat="1" applyFont="1" applyFill="1" applyAlignment="1" applyProtection="1">
      <alignment horizontal="center" vertical="center"/>
      <protection hidden="1"/>
    </xf>
    <xf numFmtId="4" fontId="8" fillId="4" borderId="0" xfId="2" applyNumberFormat="1" applyFont="1" applyFill="1" applyAlignment="1" applyProtection="1">
      <alignment horizontal="center" vertical="top" wrapText="1"/>
      <protection hidden="1"/>
    </xf>
    <xf numFmtId="4" fontId="4" fillId="4" borderId="0" xfId="2" applyNumberFormat="1" applyFill="1" applyAlignment="1" applyProtection="1">
      <alignment vertical="center"/>
      <protection hidden="1"/>
    </xf>
    <xf numFmtId="2" fontId="4" fillId="4" borderId="1" xfId="2" applyNumberFormat="1" applyFill="1" applyBorder="1" applyAlignment="1" applyProtection="1">
      <alignment vertical="center"/>
      <protection hidden="1"/>
    </xf>
    <xf numFmtId="4" fontId="8" fillId="4" borderId="1" xfId="2" applyNumberFormat="1" applyFont="1" applyFill="1" applyBorder="1" applyAlignment="1" applyProtection="1">
      <alignment horizontal="center" vertical="center"/>
      <protection hidden="1"/>
    </xf>
    <xf numFmtId="4" fontId="4" fillId="4" borderId="1" xfId="2" applyNumberFormat="1" applyFill="1" applyBorder="1" applyAlignment="1" applyProtection="1">
      <alignment vertical="center"/>
      <protection hidden="1"/>
    </xf>
    <xf numFmtId="4" fontId="4" fillId="4" borderId="7" xfId="2" applyNumberFormat="1" applyFill="1" applyBorder="1" applyAlignment="1" applyProtection="1">
      <alignment vertical="center"/>
      <protection hidden="1"/>
    </xf>
    <xf numFmtId="4" fontId="9" fillId="4" borderId="1" xfId="2" applyNumberFormat="1" applyFont="1" applyFill="1" applyBorder="1" applyAlignment="1" applyProtection="1">
      <alignment horizontal="center" vertical="top" wrapText="1"/>
      <protection hidden="1"/>
    </xf>
    <xf numFmtId="4" fontId="8" fillId="4" borderId="1" xfId="2" quotePrefix="1" applyNumberFormat="1" applyFont="1" applyFill="1" applyBorder="1" applyAlignment="1" applyProtection="1">
      <alignment horizontal="center" vertical="top"/>
      <protection hidden="1"/>
    </xf>
    <xf numFmtId="4" fontId="8" fillId="4" borderId="1" xfId="2" applyNumberFormat="1" applyFont="1" applyFill="1" applyBorder="1" applyAlignment="1" applyProtection="1">
      <alignment horizontal="center" vertical="top"/>
      <protection hidden="1"/>
    </xf>
    <xf numFmtId="4" fontId="9" fillId="4" borderId="4" xfId="2" applyNumberFormat="1" applyFont="1" applyFill="1" applyBorder="1" applyAlignment="1" applyProtection="1">
      <alignment horizontal="center" vertical="center"/>
      <protection hidden="1"/>
    </xf>
    <xf numFmtId="4" fontId="4" fillId="4" borderId="6" xfId="2" applyNumberFormat="1" applyFill="1" applyBorder="1" applyAlignment="1" applyProtection="1">
      <alignment vertical="center"/>
      <protection hidden="1"/>
    </xf>
    <xf numFmtId="4" fontId="9" fillId="5" borderId="5" xfId="2" applyNumberFormat="1" applyFont="1" applyFill="1" applyBorder="1" applyAlignment="1">
      <alignment vertical="top"/>
    </xf>
    <xf numFmtId="4" fontId="9" fillId="5" borderId="10" xfId="2" applyNumberFormat="1" applyFont="1" applyFill="1" applyBorder="1" applyAlignment="1">
      <alignment vertical="top"/>
    </xf>
    <xf numFmtId="4" fontId="9" fillId="5" borderId="22" xfId="2" applyNumberFormat="1" applyFont="1" applyFill="1" applyBorder="1" applyAlignment="1">
      <alignment vertical="top"/>
    </xf>
    <xf numFmtId="4" fontId="8" fillId="4" borderId="26" xfId="2" applyNumberFormat="1" applyFont="1" applyFill="1" applyBorder="1" applyAlignment="1" applyProtection="1">
      <alignment horizontal="center" vertical="center"/>
      <protection hidden="1"/>
    </xf>
    <xf numFmtId="4" fontId="8" fillId="4" borderId="27" xfId="2" applyNumberFormat="1" applyFont="1" applyFill="1" applyBorder="1" applyAlignment="1" applyProtection="1">
      <alignment horizontal="center" vertical="center"/>
      <protection hidden="1"/>
    </xf>
    <xf numFmtId="4" fontId="8" fillId="4" borderId="5" xfId="2" applyNumberFormat="1" applyFont="1" applyFill="1" applyBorder="1" applyAlignment="1" applyProtection="1">
      <alignment horizontal="center" vertical="top"/>
      <protection hidden="1"/>
    </xf>
    <xf numFmtId="4" fontId="4" fillId="4" borderId="0" xfId="2" applyNumberFormat="1" applyFill="1" applyAlignment="1" applyProtection="1">
      <alignment horizontal="left" vertical="top"/>
      <protection hidden="1"/>
    </xf>
    <xf numFmtId="4" fontId="8" fillId="4" borderId="8" xfId="2" applyNumberFormat="1" applyFont="1" applyFill="1" applyBorder="1" applyAlignment="1" applyProtection="1">
      <alignment horizontal="center" vertical="top" wrapText="1"/>
      <protection hidden="1"/>
    </xf>
    <xf numFmtId="4" fontId="4" fillId="4" borderId="25" xfId="2" applyNumberFormat="1" applyFill="1" applyBorder="1" applyAlignment="1" applyProtection="1">
      <alignment vertical="center"/>
      <protection hidden="1"/>
    </xf>
    <xf numFmtId="4" fontId="8" fillId="4" borderId="0" xfId="2" applyNumberFormat="1" applyFont="1" applyFill="1" applyAlignment="1" applyProtection="1">
      <alignment horizontal="left" vertical="top"/>
      <protection hidden="1"/>
    </xf>
    <xf numFmtId="4" fontId="8" fillId="4" borderId="2" xfId="2" applyNumberFormat="1" applyFont="1" applyFill="1" applyBorder="1" applyAlignment="1" applyProtection="1">
      <alignment horizontal="left" vertical="center"/>
      <protection hidden="1"/>
    </xf>
    <xf numFmtId="4" fontId="4" fillId="4" borderId="4" xfId="2" applyNumberFormat="1" applyFill="1" applyBorder="1" applyAlignment="1" applyProtection="1">
      <alignment horizontal="left" vertical="top"/>
      <protection hidden="1"/>
    </xf>
    <xf numFmtId="4" fontId="8" fillId="4" borderId="1" xfId="2" applyNumberFormat="1" applyFont="1" applyFill="1" applyBorder="1" applyAlignment="1" applyProtection="1">
      <alignment horizontal="center" vertical="center" wrapText="1"/>
      <protection hidden="1"/>
    </xf>
    <xf numFmtId="4" fontId="8" fillId="4" borderId="0" xfId="2" quotePrefix="1" applyNumberFormat="1" applyFont="1" applyFill="1" applyAlignment="1" applyProtection="1">
      <alignment horizontal="left" vertical="center"/>
      <protection hidden="1"/>
    </xf>
    <xf numFmtId="4" fontId="9" fillId="4" borderId="1" xfId="2" applyNumberFormat="1" applyFont="1" applyFill="1" applyBorder="1" applyAlignment="1" applyProtection="1">
      <alignment vertical="top"/>
      <protection hidden="1"/>
    </xf>
    <xf numFmtId="4" fontId="9" fillId="4" borderId="15" xfId="2" applyNumberFormat="1" applyFont="1" applyFill="1" applyBorder="1" applyAlignment="1" applyProtection="1">
      <alignment vertical="top" wrapText="1"/>
      <protection hidden="1"/>
    </xf>
    <xf numFmtId="4" fontId="9" fillId="4" borderId="16" xfId="2" applyNumberFormat="1" applyFont="1" applyFill="1" applyBorder="1" applyAlignment="1" applyProtection="1">
      <alignment horizontal="center" vertical="center" wrapText="1"/>
      <protection hidden="1"/>
    </xf>
    <xf numFmtId="4" fontId="9" fillId="5" borderId="1" xfId="2" applyNumberFormat="1" applyFont="1" applyFill="1" applyBorder="1" applyAlignment="1">
      <alignment vertical="top"/>
    </xf>
    <xf numFmtId="4" fontId="12" fillId="4" borderId="0" xfId="2" applyNumberFormat="1" applyFont="1" applyFill="1" applyAlignment="1" applyProtection="1">
      <alignment vertical="top"/>
      <protection hidden="1"/>
    </xf>
    <xf numFmtId="4" fontId="9" fillId="4" borderId="5" xfId="2" quotePrefix="1" applyNumberFormat="1" applyFont="1" applyFill="1" applyBorder="1" applyAlignment="1" applyProtection="1">
      <alignment horizontal="center" vertical="center"/>
      <protection hidden="1"/>
    </xf>
    <xf numFmtId="4" fontId="9" fillId="4" borderId="1" xfId="2" quotePrefix="1" applyNumberFormat="1" applyFont="1" applyFill="1" applyBorder="1" applyAlignment="1" applyProtection="1">
      <alignment horizontal="center" vertical="top"/>
      <protection hidden="1"/>
    </xf>
    <xf numFmtId="4" fontId="9" fillId="4" borderId="1" xfId="2" quotePrefix="1" applyNumberFormat="1" applyFont="1" applyFill="1" applyBorder="1" applyAlignment="1" applyProtection="1">
      <alignment horizontal="center" vertical="center"/>
      <protection hidden="1"/>
    </xf>
    <xf numFmtId="0" fontId="1" fillId="2" borderId="5" xfId="0" applyFont="1" applyFill="1" applyBorder="1" applyAlignment="1">
      <alignment vertical="center"/>
    </xf>
    <xf numFmtId="2" fontId="1" fillId="0" borderId="20" xfId="0" applyNumberFormat="1" applyFont="1" applyBorder="1" applyAlignment="1">
      <alignment vertical="center"/>
    </xf>
    <xf numFmtId="2" fontId="1" fillId="0" borderId="0" xfId="0" applyNumberFormat="1" applyFont="1" applyAlignment="1">
      <alignment vertical="center"/>
    </xf>
    <xf numFmtId="2" fontId="1" fillId="0" borderId="1" xfId="0" applyNumberFormat="1" applyFont="1" applyBorder="1" applyAlignment="1">
      <alignment vertical="center"/>
    </xf>
    <xf numFmtId="2" fontId="4" fillId="4" borderId="3" xfId="2" applyNumberFormat="1" applyFill="1" applyBorder="1" applyAlignment="1" applyProtection="1">
      <alignment vertical="center"/>
      <protection hidden="1"/>
    </xf>
    <xf numFmtId="0" fontId="8" fillId="4" borderId="1" xfId="2" applyFont="1" applyFill="1" applyBorder="1" applyAlignment="1" applyProtection="1">
      <alignment horizontal="left" vertical="top"/>
      <protection hidden="1"/>
    </xf>
    <xf numFmtId="2" fontId="4" fillId="4" borderId="17" xfId="2" applyNumberFormat="1" applyFill="1" applyBorder="1" applyAlignment="1" applyProtection="1">
      <alignment vertical="center"/>
      <protection hidden="1"/>
    </xf>
    <xf numFmtId="0" fontId="4" fillId="4" borderId="1" xfId="2" applyFill="1" applyBorder="1" applyAlignment="1" applyProtection="1">
      <alignment horizontal="left" vertical="center"/>
      <protection hidden="1"/>
    </xf>
    <xf numFmtId="10" fontId="4" fillId="4" borderId="1" xfId="1" applyNumberFormat="1" applyFont="1" applyFill="1" applyBorder="1" applyAlignment="1" applyProtection="1">
      <alignment horizontal="center" vertical="center"/>
      <protection hidden="1"/>
    </xf>
    <xf numFmtId="4" fontId="4" fillId="0" borderId="2" xfId="2" applyNumberFormat="1" applyBorder="1" applyAlignment="1" applyProtection="1">
      <alignment vertical="center"/>
      <protection hidden="1"/>
    </xf>
    <xf numFmtId="4" fontId="4" fillId="0" borderId="18" xfId="2" applyNumberFormat="1" applyBorder="1" applyAlignment="1" applyProtection="1">
      <alignment vertical="center"/>
      <protection hidden="1"/>
    </xf>
    <xf numFmtId="4" fontId="4" fillId="4" borderId="17" xfId="2" applyNumberFormat="1" applyFill="1" applyBorder="1" applyAlignment="1" applyProtection="1">
      <alignment vertical="center"/>
      <protection hidden="1"/>
    </xf>
    <xf numFmtId="10" fontId="1" fillId="0" borderId="5" xfId="1" applyNumberFormat="1" applyFont="1" applyBorder="1" applyAlignment="1">
      <alignment horizontal="center" vertical="center"/>
    </xf>
    <xf numFmtId="4" fontId="0" fillId="0" borderId="0" xfId="0" applyNumberFormat="1"/>
    <xf numFmtId="49" fontId="2" fillId="0" borderId="33" xfId="0" applyNumberFormat="1" applyFont="1" applyBorder="1" applyAlignment="1">
      <alignment horizontal="left" vertical="center"/>
    </xf>
    <xf numFmtId="0" fontId="2" fillId="0" borderId="34" xfId="0" applyFont="1" applyBorder="1" applyAlignment="1">
      <alignment horizontal="left" vertical="center"/>
    </xf>
    <xf numFmtId="9" fontId="1" fillId="2" borderId="1" xfId="1" applyFont="1" applyFill="1" applyBorder="1" applyAlignment="1">
      <alignment horizontal="right" vertical="center"/>
    </xf>
    <xf numFmtId="166" fontId="1" fillId="0" borderId="9" xfId="1" applyNumberFormat="1" applyFont="1" applyBorder="1" applyAlignment="1">
      <alignment horizontal="right" vertical="center"/>
    </xf>
    <xf numFmtId="4" fontId="4" fillId="6" borderId="1" xfId="2" applyNumberFormat="1" applyFill="1" applyBorder="1" applyAlignment="1" applyProtection="1">
      <alignment vertical="center"/>
      <protection hidden="1"/>
    </xf>
    <xf numFmtId="4" fontId="8" fillId="4" borderId="0" xfId="2" applyNumberFormat="1" applyFont="1" applyFill="1" applyAlignment="1" applyProtection="1">
      <alignment horizontal="left" vertical="center"/>
      <protection hidden="1"/>
    </xf>
    <xf numFmtId="4" fontId="4" fillId="0" borderId="35" xfId="2" applyNumberFormat="1" applyBorder="1" applyAlignment="1" applyProtection="1">
      <alignment vertical="center"/>
      <protection hidden="1"/>
    </xf>
    <xf numFmtId="0" fontId="0" fillId="0" borderId="37" xfId="0" applyBorder="1"/>
    <xf numFmtId="0" fontId="9" fillId="4" borderId="37" xfId="2" applyFont="1" applyFill="1" applyBorder="1" applyAlignment="1" applyProtection="1">
      <alignment vertical="top"/>
      <protection hidden="1"/>
    </xf>
    <xf numFmtId="4" fontId="8" fillId="4" borderId="5" xfId="2" quotePrefix="1" applyNumberFormat="1" applyFont="1" applyFill="1" applyBorder="1" applyAlignment="1" applyProtection="1">
      <alignment horizontal="center" vertical="top"/>
      <protection hidden="1"/>
    </xf>
    <xf numFmtId="49" fontId="2" fillId="0" borderId="2" xfId="0" quotePrefix="1" applyNumberFormat="1" applyFont="1" applyBorder="1" applyAlignment="1">
      <alignment horizontal="left" vertical="top"/>
    </xf>
    <xf numFmtId="4" fontId="8" fillId="4" borderId="1" xfId="2" quotePrefix="1" applyNumberFormat="1" applyFont="1" applyFill="1" applyBorder="1" applyAlignment="1" applyProtection="1">
      <alignment horizontal="left" vertical="center"/>
      <protection hidden="1"/>
    </xf>
    <xf numFmtId="0" fontId="9" fillId="6" borderId="0" xfId="2" applyFont="1" applyFill="1" applyAlignment="1" applyProtection="1">
      <alignment vertical="top"/>
      <protection hidden="1"/>
    </xf>
    <xf numFmtId="0" fontId="0" fillId="6" borderId="0" xfId="0" applyFill="1"/>
    <xf numFmtId="0" fontId="1" fillId="6" borderId="0" xfId="0" applyFont="1" applyFill="1"/>
    <xf numFmtId="0" fontId="2" fillId="6" borderId="0" xfId="0" applyFont="1" applyFill="1" applyAlignment="1">
      <alignment horizontal="right"/>
    </xf>
    <xf numFmtId="0" fontId="11" fillId="6" borderId="24" xfId="2" applyFont="1" applyFill="1" applyBorder="1" applyAlignment="1" applyProtection="1">
      <alignment vertical="center"/>
      <protection hidden="1"/>
    </xf>
    <xf numFmtId="0" fontId="8" fillId="4" borderId="1" xfId="2" applyFont="1" applyFill="1" applyBorder="1" applyAlignment="1" applyProtection="1">
      <alignment horizontal="center" vertical="center" wrapText="1"/>
      <protection hidden="1"/>
    </xf>
    <xf numFmtId="2" fontId="4" fillId="4" borderId="7" xfId="2" applyNumberFormat="1" applyFill="1" applyBorder="1" applyAlignment="1" applyProtection="1">
      <alignment vertical="center"/>
      <protection hidden="1"/>
    </xf>
    <xf numFmtId="4" fontId="4" fillId="4" borderId="31" xfId="2" applyNumberFormat="1" applyFill="1" applyBorder="1" applyAlignment="1" applyProtection="1">
      <alignment vertical="center"/>
      <protection hidden="1"/>
    </xf>
    <xf numFmtId="49" fontId="7" fillId="6" borderId="0" xfId="2" applyNumberFormat="1" applyFont="1" applyFill="1" applyAlignment="1" applyProtection="1">
      <alignment horizontal="right" vertical="center"/>
      <protection hidden="1"/>
    </xf>
    <xf numFmtId="49" fontId="6" fillId="6" borderId="0" xfId="2" applyNumberFormat="1" applyFont="1" applyFill="1" applyAlignment="1" applyProtection="1">
      <alignment horizontal="right" vertical="center"/>
      <protection hidden="1"/>
    </xf>
    <xf numFmtId="49" fontId="7" fillId="6" borderId="0" xfId="2" applyNumberFormat="1" applyFont="1" applyFill="1" applyAlignment="1" applyProtection="1">
      <alignment horizontal="right" vertical="top"/>
      <protection hidden="1"/>
    </xf>
    <xf numFmtId="0" fontId="0" fillId="6" borderId="37" xfId="0" applyFill="1" applyBorder="1"/>
    <xf numFmtId="0" fontId="2" fillId="6" borderId="0" xfId="0" applyFont="1" applyFill="1"/>
    <xf numFmtId="49" fontId="2" fillId="6" borderId="0" xfId="0" applyNumberFormat="1" applyFont="1" applyFill="1"/>
    <xf numFmtId="2" fontId="1" fillId="3" borderId="1" xfId="0" applyNumberFormat="1" applyFont="1" applyFill="1" applyBorder="1" applyProtection="1">
      <protection locked="0"/>
    </xf>
    <xf numFmtId="10" fontId="1" fillId="3" borderId="1" xfId="1" applyNumberFormat="1" applyFont="1" applyFill="1" applyBorder="1" applyAlignment="1" applyProtection="1">
      <alignment horizontal="center" vertical="center"/>
      <protection locked="0"/>
    </xf>
    <xf numFmtId="10" fontId="1" fillId="3" borderId="5" xfId="1" applyNumberFormat="1" applyFont="1" applyFill="1" applyBorder="1" applyAlignment="1" applyProtection="1">
      <alignment horizontal="center" vertical="center"/>
      <protection locked="0"/>
    </xf>
    <xf numFmtId="166" fontId="1" fillId="3" borderId="1" xfId="1" applyNumberFormat="1" applyFont="1" applyFill="1" applyBorder="1" applyAlignment="1" applyProtection="1">
      <alignment horizontal="right" vertical="center"/>
      <protection locked="0"/>
    </xf>
    <xf numFmtId="2" fontId="1" fillId="3" borderId="1" xfId="0" applyNumberFormat="1" applyFont="1" applyFill="1" applyBorder="1" applyAlignment="1" applyProtection="1">
      <alignment vertical="center"/>
      <protection locked="0"/>
    </xf>
    <xf numFmtId="166" fontId="1" fillId="3" borderId="1" xfId="1" applyNumberFormat="1" applyFont="1" applyFill="1" applyBorder="1" applyAlignment="1" applyProtection="1">
      <alignment vertical="center"/>
      <protection locked="0"/>
    </xf>
    <xf numFmtId="2" fontId="1" fillId="3" borderId="6" xfId="0" applyNumberFormat="1" applyFont="1" applyFill="1" applyBorder="1" applyAlignment="1" applyProtection="1">
      <alignment vertical="center"/>
      <protection locked="0"/>
    </xf>
    <xf numFmtId="2" fontId="1" fillId="3" borderId="30" xfId="0" applyNumberFormat="1" applyFont="1" applyFill="1" applyBorder="1" applyAlignment="1" applyProtection="1">
      <alignment vertical="center"/>
      <protection locked="0"/>
    </xf>
    <xf numFmtId="2" fontId="4" fillId="3" borderId="3" xfId="2" applyNumberFormat="1" applyFill="1" applyBorder="1" applyAlignment="1" applyProtection="1">
      <alignment vertical="center"/>
      <protection locked="0" hidden="1"/>
    </xf>
    <xf numFmtId="10" fontId="4" fillId="3" borderId="1" xfId="1" applyNumberFormat="1" applyFont="1" applyFill="1" applyBorder="1" applyAlignment="1" applyProtection="1">
      <alignment horizontal="right" vertical="center"/>
      <protection locked="0" hidden="1"/>
    </xf>
    <xf numFmtId="165" fontId="4" fillId="3" borderId="4" xfId="2" applyNumberFormat="1" applyFill="1" applyBorder="1" applyAlignment="1" applyProtection="1">
      <alignment horizontal="right" vertical="center"/>
      <protection locked="0" hidden="1"/>
    </xf>
    <xf numFmtId="4" fontId="4" fillId="3" borderId="6" xfId="2" applyNumberFormat="1" applyFill="1" applyBorder="1" applyAlignment="1" applyProtection="1">
      <alignment vertical="center"/>
      <protection locked="0" hidden="1"/>
    </xf>
    <xf numFmtId="4" fontId="4" fillId="3" borderId="1" xfId="2" applyNumberFormat="1" applyFill="1" applyBorder="1" applyAlignment="1" applyProtection="1">
      <alignment vertical="center"/>
      <protection locked="0" hidden="1"/>
    </xf>
    <xf numFmtId="4" fontId="4" fillId="3" borderId="5" xfId="2" applyNumberFormat="1" applyFill="1" applyBorder="1" applyAlignment="1" applyProtection="1">
      <alignment vertical="center"/>
      <protection locked="0" hidden="1"/>
    </xf>
    <xf numFmtId="10" fontId="4" fillId="3" borderId="1" xfId="1" applyNumberFormat="1" applyFont="1" applyFill="1" applyBorder="1" applyAlignment="1" applyProtection="1">
      <alignment vertical="center"/>
      <protection locked="0" hidden="1"/>
    </xf>
    <xf numFmtId="165" fontId="4" fillId="3" borderId="18" xfId="2" applyNumberFormat="1" applyFill="1" applyBorder="1" applyAlignment="1" applyProtection="1">
      <alignment horizontal="right" vertical="center"/>
      <protection locked="0" hidden="1"/>
    </xf>
    <xf numFmtId="4" fontId="6" fillId="3" borderId="1" xfId="2" applyNumberFormat="1" applyFont="1" applyFill="1" applyBorder="1" applyAlignment="1" applyProtection="1">
      <alignment vertical="center"/>
      <protection locked="0" hidden="1"/>
    </xf>
    <xf numFmtId="0" fontId="1" fillId="6" borderId="0" xfId="0" applyFont="1" applyFill="1" applyAlignment="1">
      <alignment wrapText="1"/>
    </xf>
    <xf numFmtId="0" fontId="1" fillId="6" borderId="0" xfId="0" applyFont="1" applyFill="1" applyAlignment="1">
      <alignment horizontal="right"/>
    </xf>
    <xf numFmtId="166" fontId="1" fillId="0" borderId="21" xfId="1" applyNumberFormat="1" applyFont="1" applyBorder="1" applyAlignment="1">
      <alignment horizontal="center" vertical="center"/>
    </xf>
    <xf numFmtId="166" fontId="1" fillId="0" borderId="19" xfId="1" applyNumberFormat="1" applyFont="1" applyBorder="1" applyAlignment="1">
      <alignment horizontal="center" vertical="center"/>
    </xf>
    <xf numFmtId="0" fontId="2" fillId="3" borderId="1" xfId="0" applyFont="1" applyFill="1" applyBorder="1" applyAlignment="1" applyProtection="1">
      <alignment horizontal="center" vertical="top"/>
      <protection locked="0"/>
    </xf>
    <xf numFmtId="0" fontId="2" fillId="0" borderId="1" xfId="0" applyFont="1" applyBorder="1" applyAlignment="1" applyProtection="1">
      <alignment horizontal="center" vertical="top"/>
      <protection locked="0"/>
    </xf>
    <xf numFmtId="0" fontId="2" fillId="0" borderId="2" xfId="0" applyFont="1" applyBorder="1" applyAlignment="1" applyProtection="1">
      <alignment horizontal="center" vertical="top"/>
      <protection locked="0"/>
    </xf>
    <xf numFmtId="0" fontId="2" fillId="0" borderId="4" xfId="0" applyFont="1" applyBorder="1" applyAlignment="1" applyProtection="1">
      <alignment horizontal="center" vertical="top"/>
      <protection locked="0"/>
    </xf>
    <xf numFmtId="0" fontId="2" fillId="0" borderId="3" xfId="0" applyFont="1" applyBorder="1" applyAlignment="1" applyProtection="1">
      <alignment horizontal="center" vertical="top"/>
      <protection locked="0"/>
    </xf>
    <xf numFmtId="0" fontId="2" fillId="0" borderId="2" xfId="0" applyFont="1" applyBorder="1" applyAlignment="1">
      <alignment horizontal="left" vertical="top"/>
    </xf>
    <xf numFmtId="0" fontId="2" fillId="0" borderId="4" xfId="0" applyFont="1" applyBorder="1" applyAlignment="1">
      <alignment horizontal="left" vertical="top"/>
    </xf>
    <xf numFmtId="0" fontId="2" fillId="0" borderId="3" xfId="0" applyFont="1" applyBorder="1" applyAlignment="1">
      <alignment horizontal="left" vertical="top"/>
    </xf>
    <xf numFmtId="0" fontId="1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66" fontId="1" fillId="3" borderId="2" xfId="1" applyNumberFormat="1" applyFont="1" applyFill="1" applyBorder="1" applyAlignment="1" applyProtection="1">
      <alignment horizontal="center" vertical="center"/>
      <protection locked="0"/>
    </xf>
    <xf numFmtId="166" fontId="1" fillId="3" borderId="3" xfId="1" applyNumberFormat="1" applyFont="1" applyFill="1" applyBorder="1" applyAlignment="1" applyProtection="1">
      <alignment horizontal="center" vertical="center"/>
      <protection locked="0"/>
    </xf>
    <xf numFmtId="9" fontId="1" fillId="2" borderId="2" xfId="1" applyFont="1" applyFill="1" applyBorder="1" applyAlignment="1">
      <alignment horizontal="center" vertical="center"/>
    </xf>
    <xf numFmtId="9" fontId="1" fillId="2" borderId="3" xfId="1" applyFont="1" applyFill="1" applyBorder="1" applyAlignment="1">
      <alignment horizontal="center" vertical="center"/>
    </xf>
    <xf numFmtId="0" fontId="1" fillId="0" borderId="3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top"/>
    </xf>
    <xf numFmtId="0" fontId="1" fillId="0" borderId="4" xfId="0" applyFont="1" applyBorder="1" applyAlignment="1">
      <alignment horizontal="left" vertical="top"/>
    </xf>
    <xf numFmtId="0" fontId="1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/>
    </xf>
    <xf numFmtId="2" fontId="2" fillId="0" borderId="5" xfId="0" applyNumberFormat="1" applyFont="1" applyBorder="1" applyAlignment="1">
      <alignment horizontal="left" vertical="center" wrapText="1"/>
    </xf>
    <xf numFmtId="2" fontId="2" fillId="0" borderId="5" xfId="0" applyNumberFormat="1" applyFont="1" applyBorder="1" applyAlignment="1">
      <alignment horizontal="left" vertical="center"/>
    </xf>
    <xf numFmtId="2" fontId="2" fillId="0" borderId="12" xfId="0" applyNumberFormat="1" applyFont="1" applyBorder="1" applyAlignment="1">
      <alignment horizontal="left" vertical="center" wrapText="1"/>
    </xf>
    <xf numFmtId="2" fontId="2" fillId="0" borderId="12" xfId="0" applyNumberFormat="1" applyFont="1" applyBorder="1" applyAlignment="1">
      <alignment horizontal="left" vertical="center"/>
    </xf>
    <xf numFmtId="2" fontId="2" fillId="0" borderId="11" xfId="0" applyNumberFormat="1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6" borderId="0" xfId="0" applyFont="1" applyFill="1" applyAlignment="1">
      <alignment horizontal="left" vertical="top" wrapText="1"/>
    </xf>
    <xf numFmtId="0" fontId="1" fillId="6" borderId="32" xfId="0" applyFont="1" applyFill="1" applyBorder="1" applyAlignment="1">
      <alignment horizontal="left"/>
    </xf>
    <xf numFmtId="0" fontId="1" fillId="3" borderId="13" xfId="0" applyFont="1" applyFill="1" applyBorder="1" applyAlignment="1" applyProtection="1">
      <alignment horizontal="left" vertical="top" wrapText="1"/>
      <protection locked="0"/>
    </xf>
    <xf numFmtId="0" fontId="1" fillId="3" borderId="14" xfId="0" applyFont="1" applyFill="1" applyBorder="1" applyAlignment="1" applyProtection="1">
      <alignment horizontal="left" vertical="top" wrapText="1"/>
      <protection locked="0"/>
    </xf>
    <xf numFmtId="0" fontId="1" fillId="3" borderId="17" xfId="0" applyFont="1" applyFill="1" applyBorder="1" applyAlignment="1" applyProtection="1">
      <alignment horizontal="left" vertical="top" wrapText="1"/>
      <protection locked="0"/>
    </xf>
    <xf numFmtId="0" fontId="1" fillId="3" borderId="20" xfId="0" applyFont="1" applyFill="1" applyBorder="1" applyAlignment="1" applyProtection="1">
      <alignment horizontal="left" vertical="top" wrapText="1"/>
      <protection locked="0"/>
    </xf>
    <xf numFmtId="0" fontId="1" fillId="3" borderId="0" xfId="0" applyFont="1" applyFill="1" applyAlignment="1" applyProtection="1">
      <alignment horizontal="left" vertical="top" wrapText="1"/>
      <protection locked="0"/>
    </xf>
    <xf numFmtId="0" fontId="1" fillId="3" borderId="38" xfId="0" applyFont="1" applyFill="1" applyBorder="1" applyAlignment="1" applyProtection="1">
      <alignment horizontal="left" vertical="top" wrapText="1"/>
      <protection locked="0"/>
    </xf>
    <xf numFmtId="0" fontId="1" fillId="3" borderId="15" xfId="0" applyFont="1" applyFill="1" applyBorder="1" applyAlignment="1" applyProtection="1">
      <alignment horizontal="left" vertical="top" wrapText="1"/>
      <protection locked="0"/>
    </xf>
    <xf numFmtId="0" fontId="1" fillId="3" borderId="16" xfId="0" applyFont="1" applyFill="1" applyBorder="1" applyAlignment="1" applyProtection="1">
      <alignment horizontal="left" vertical="top" wrapText="1"/>
      <protection locked="0"/>
    </xf>
    <xf numFmtId="0" fontId="1" fillId="3" borderId="18" xfId="0" applyFont="1" applyFill="1" applyBorder="1" applyAlignment="1" applyProtection="1">
      <alignment horizontal="left" vertical="top" wrapText="1"/>
      <protection locked="0"/>
    </xf>
    <xf numFmtId="0" fontId="1" fillId="6" borderId="0" xfId="0" applyFont="1" applyFill="1" applyAlignment="1">
      <alignment horizontal="left" vertical="top"/>
    </xf>
    <xf numFmtId="0" fontId="0" fillId="0" borderId="4" xfId="0" applyBorder="1" applyAlignment="1">
      <alignment horizontal="center" vertic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6" borderId="0" xfId="0" applyFont="1" applyFill="1" applyAlignment="1">
      <alignment horizontal="left" wrapText="1"/>
    </xf>
    <xf numFmtId="0" fontId="2" fillId="0" borderId="2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165" fontId="1" fillId="3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2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4" fillId="6" borderId="0" xfId="2" applyFill="1" applyAlignment="1" applyProtection="1">
      <alignment horizontal="left" wrapText="1"/>
      <protection hidden="1"/>
    </xf>
    <xf numFmtId="0" fontId="1" fillId="6" borderId="0" xfId="0" applyFont="1" applyFill="1" applyAlignment="1">
      <alignment horizontal="left"/>
    </xf>
    <xf numFmtId="4" fontId="8" fillId="4" borderId="2" xfId="2" applyNumberFormat="1" applyFont="1" applyFill="1" applyBorder="1" applyAlignment="1" applyProtection="1">
      <alignment horizontal="left" vertical="top" wrapText="1"/>
      <protection hidden="1"/>
    </xf>
    <xf numFmtId="4" fontId="8" fillId="4" borderId="4" xfId="2" applyNumberFormat="1" applyFont="1" applyFill="1" applyBorder="1" applyAlignment="1" applyProtection="1">
      <alignment horizontal="left" vertical="top"/>
      <protection hidden="1"/>
    </xf>
    <xf numFmtId="4" fontId="8" fillId="4" borderId="3" xfId="2" applyNumberFormat="1" applyFont="1" applyFill="1" applyBorder="1" applyAlignment="1" applyProtection="1">
      <alignment horizontal="left" vertical="top"/>
      <protection hidden="1"/>
    </xf>
    <xf numFmtId="0" fontId="1" fillId="0" borderId="2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49" fontId="8" fillId="4" borderId="35" xfId="2" applyNumberFormat="1" applyFont="1" applyFill="1" applyBorder="1" applyAlignment="1" applyProtection="1">
      <alignment horizontal="left" vertical="center"/>
      <protection hidden="1"/>
    </xf>
    <xf numFmtId="0" fontId="4" fillId="4" borderId="35" xfId="2" applyFill="1" applyBorder="1" applyAlignment="1" applyProtection="1">
      <alignment horizontal="left"/>
      <protection hidden="1"/>
    </xf>
    <xf numFmtId="0" fontId="4" fillId="4" borderId="36" xfId="2" applyFill="1" applyBorder="1" applyAlignment="1" applyProtection="1">
      <alignment horizontal="left"/>
      <protection hidden="1"/>
    </xf>
    <xf numFmtId="4" fontId="9" fillId="4" borderId="5" xfId="2" applyNumberFormat="1" applyFont="1" applyFill="1" applyBorder="1" applyAlignment="1" applyProtection="1">
      <alignment vertical="top" wrapText="1"/>
      <protection hidden="1"/>
    </xf>
    <xf numFmtId="4" fontId="8" fillId="4" borderId="1" xfId="2" applyNumberFormat="1" applyFont="1" applyFill="1" applyBorder="1" applyAlignment="1" applyProtection="1">
      <alignment horizontal="left" vertical="center"/>
      <protection hidden="1"/>
    </xf>
    <xf numFmtId="4" fontId="4" fillId="4" borderId="1" xfId="2" applyNumberFormat="1" applyFill="1" applyBorder="1" applyAlignment="1" applyProtection="1">
      <alignment horizontal="left" vertical="center"/>
      <protection hidden="1"/>
    </xf>
    <xf numFmtId="4" fontId="8" fillId="4" borderId="1" xfId="2" applyNumberFormat="1" applyFont="1" applyFill="1" applyBorder="1" applyAlignment="1" applyProtection="1">
      <alignment vertical="center"/>
      <protection hidden="1"/>
    </xf>
    <xf numFmtId="49" fontId="8" fillId="4" borderId="1" xfId="2" applyNumberFormat="1" applyFont="1" applyFill="1" applyBorder="1" applyAlignment="1" applyProtection="1">
      <alignment horizontal="left" vertical="center"/>
      <protection hidden="1"/>
    </xf>
    <xf numFmtId="0" fontId="4" fillId="4" borderId="1" xfId="2" applyFill="1" applyBorder="1" applyAlignment="1" applyProtection="1">
      <alignment horizontal="left" vertical="center"/>
      <protection hidden="1"/>
    </xf>
    <xf numFmtId="0" fontId="4" fillId="4" borderId="5" xfId="2" applyFill="1" applyBorder="1" applyAlignment="1" applyProtection="1">
      <alignment horizontal="left" vertical="center"/>
      <protection hidden="1"/>
    </xf>
    <xf numFmtId="4" fontId="9" fillId="4" borderId="1" xfId="2" applyNumberFormat="1" applyFont="1" applyFill="1" applyBorder="1" applyAlignment="1" applyProtection="1">
      <alignment vertical="center"/>
      <protection hidden="1"/>
    </xf>
    <xf numFmtId="4" fontId="9" fillId="4" borderId="2" xfId="2" applyNumberFormat="1" applyFont="1" applyFill="1" applyBorder="1" applyAlignment="1" applyProtection="1">
      <alignment vertical="center" wrapText="1"/>
      <protection hidden="1"/>
    </xf>
    <xf numFmtId="4" fontId="9" fillId="4" borderId="4" xfId="2" applyNumberFormat="1" applyFont="1" applyFill="1" applyBorder="1" applyAlignment="1" applyProtection="1">
      <alignment vertical="center" wrapText="1"/>
      <protection hidden="1"/>
    </xf>
    <xf numFmtId="4" fontId="9" fillId="4" borderId="3" xfId="2" applyNumberFormat="1" applyFont="1" applyFill="1" applyBorder="1" applyAlignment="1" applyProtection="1">
      <alignment vertical="center" wrapText="1"/>
      <protection hidden="1"/>
    </xf>
    <xf numFmtId="49" fontId="8" fillId="4" borderId="15" xfId="2" applyNumberFormat="1" applyFont="1" applyFill="1" applyBorder="1" applyAlignment="1" applyProtection="1">
      <alignment horizontal="left" vertical="center" wrapText="1"/>
      <protection hidden="1"/>
    </xf>
    <xf numFmtId="49" fontId="8" fillId="4" borderId="16" xfId="2" applyNumberFormat="1" applyFont="1" applyFill="1" applyBorder="1" applyAlignment="1" applyProtection="1">
      <alignment horizontal="left" vertical="center" wrapText="1"/>
      <protection hidden="1"/>
    </xf>
    <xf numFmtId="4" fontId="12" fillId="4" borderId="0" xfId="2" applyNumberFormat="1" applyFont="1" applyFill="1" applyAlignment="1" applyProtection="1">
      <alignment vertical="top"/>
      <protection hidden="1"/>
    </xf>
    <xf numFmtId="4" fontId="9" fillId="4" borderId="24" xfId="2" applyNumberFormat="1" applyFont="1" applyFill="1" applyBorder="1" applyAlignment="1" applyProtection="1">
      <alignment vertical="top"/>
      <protection hidden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/>
    <xf numFmtId="0" fontId="2" fillId="6" borderId="20" xfId="0" applyFont="1" applyFill="1" applyBorder="1" applyAlignment="1">
      <alignment horizontal="center" vertical="top"/>
    </xf>
    <xf numFmtId="0" fontId="2" fillId="6" borderId="0" xfId="0" applyFont="1" applyFill="1" applyAlignment="1">
      <alignment horizontal="center" vertical="top"/>
    </xf>
    <xf numFmtId="0" fontId="8" fillId="4" borderId="1" xfId="2" applyFont="1" applyFill="1" applyBorder="1" applyAlignment="1" applyProtection="1">
      <alignment horizontal="left" vertical="top" wrapText="1"/>
      <protection hidden="1"/>
    </xf>
    <xf numFmtId="4" fontId="6" fillId="4" borderId="1" xfId="2" applyNumberFormat="1" applyFont="1" applyFill="1" applyBorder="1" applyAlignment="1" applyProtection="1">
      <alignment horizontal="center" vertical="top" wrapText="1"/>
      <protection hidden="1"/>
    </xf>
    <xf numFmtId="4" fontId="6" fillId="4" borderId="1" xfId="2" applyNumberFormat="1" applyFont="1" applyFill="1" applyBorder="1" applyAlignment="1" applyProtection="1">
      <alignment horizontal="center" vertical="top"/>
      <protection hidden="1"/>
    </xf>
    <xf numFmtId="4" fontId="8" fillId="4" borderId="1" xfId="2" applyNumberFormat="1" applyFont="1" applyFill="1" applyBorder="1" applyAlignment="1" applyProtection="1">
      <alignment vertical="top"/>
      <protection hidden="1"/>
    </xf>
    <xf numFmtId="4" fontId="8" fillId="4" borderId="5" xfId="2" applyNumberFormat="1" applyFont="1" applyFill="1" applyBorder="1" applyAlignment="1" applyProtection="1">
      <alignment vertical="top"/>
      <protection hidden="1"/>
    </xf>
    <xf numFmtId="4" fontId="4" fillId="4" borderId="1" xfId="2" applyNumberFormat="1" applyFill="1" applyBorder="1" applyAlignment="1" applyProtection="1">
      <alignment vertical="top"/>
      <protection hidden="1"/>
    </xf>
    <xf numFmtId="4" fontId="9" fillId="4" borderId="28" xfId="2" applyNumberFormat="1" applyFont="1" applyFill="1" applyBorder="1" applyAlignment="1" applyProtection="1">
      <alignment vertical="top"/>
      <protection hidden="1"/>
    </xf>
    <xf numFmtId="4" fontId="9" fillId="4" borderId="29" xfId="2" applyNumberFormat="1" applyFont="1" applyFill="1" applyBorder="1" applyAlignment="1" applyProtection="1">
      <alignment vertical="top"/>
      <protection hidden="1"/>
    </xf>
    <xf numFmtId="0" fontId="8" fillId="4" borderId="2" xfId="2" applyFont="1" applyFill="1" applyBorder="1" applyAlignment="1" applyProtection="1">
      <alignment horizontal="left" vertical="top" wrapText="1"/>
      <protection hidden="1"/>
    </xf>
    <xf numFmtId="0" fontId="9" fillId="3" borderId="13" xfId="2" applyFont="1" applyFill="1" applyBorder="1" applyAlignment="1" applyProtection="1">
      <alignment horizontal="left" vertical="top" wrapText="1"/>
      <protection locked="0"/>
    </xf>
    <xf numFmtId="0" fontId="9" fillId="3" borderId="14" xfId="2" applyFont="1" applyFill="1" applyBorder="1" applyAlignment="1" applyProtection="1">
      <alignment horizontal="left" vertical="top" wrapText="1"/>
      <protection locked="0"/>
    </xf>
    <xf numFmtId="0" fontId="9" fillId="3" borderId="17" xfId="2" applyFont="1" applyFill="1" applyBorder="1" applyAlignment="1" applyProtection="1">
      <alignment horizontal="left" vertical="top" wrapText="1"/>
      <protection locked="0"/>
    </xf>
    <xf numFmtId="0" fontId="9" fillId="3" borderId="20" xfId="2" applyFont="1" applyFill="1" applyBorder="1" applyAlignment="1" applyProtection="1">
      <alignment horizontal="left" vertical="top" wrapText="1"/>
      <protection locked="0"/>
    </xf>
    <xf numFmtId="0" fontId="9" fillId="3" borderId="0" xfId="2" applyFont="1" applyFill="1" applyAlignment="1" applyProtection="1">
      <alignment horizontal="left" vertical="top" wrapText="1"/>
      <protection locked="0"/>
    </xf>
    <xf numFmtId="0" fontId="9" fillId="3" borderId="38" xfId="2" applyFont="1" applyFill="1" applyBorder="1" applyAlignment="1" applyProtection="1">
      <alignment horizontal="left" vertical="top" wrapText="1"/>
      <protection locked="0"/>
    </xf>
    <xf numFmtId="0" fontId="9" fillId="3" borderId="15" xfId="2" applyFont="1" applyFill="1" applyBorder="1" applyAlignment="1" applyProtection="1">
      <alignment horizontal="left" vertical="top" wrapText="1"/>
      <protection locked="0"/>
    </xf>
    <xf numFmtId="0" fontId="9" fillId="3" borderId="16" xfId="2" applyFont="1" applyFill="1" applyBorder="1" applyAlignment="1" applyProtection="1">
      <alignment horizontal="left" vertical="top" wrapText="1"/>
      <protection locked="0"/>
    </xf>
    <xf numFmtId="0" fontId="9" fillId="3" borderId="18" xfId="2" applyFont="1" applyFill="1" applyBorder="1" applyAlignment="1" applyProtection="1">
      <alignment horizontal="left" vertical="top" wrapText="1"/>
      <protection locked="0"/>
    </xf>
    <xf numFmtId="0" fontId="1" fillId="0" borderId="1" xfId="0" applyFont="1" applyBorder="1" applyAlignment="1"/>
    <xf numFmtId="0" fontId="2" fillId="0" borderId="2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/>
    </xf>
    <xf numFmtId="0" fontId="2" fillId="3" borderId="1" xfId="0" applyFont="1" applyFill="1" applyBorder="1" applyAlignment="1" applyProtection="1">
      <protection locked="0"/>
    </xf>
    <xf numFmtId="4" fontId="6" fillId="4" borderId="1" xfId="2" applyNumberFormat="1" applyFont="1" applyFill="1" applyBorder="1" applyAlignment="1" applyProtection="1">
      <alignment horizontal="center" vertical="center"/>
      <protection hidden="1"/>
    </xf>
    <xf numFmtId="4" fontId="8" fillId="4" borderId="1" xfId="2" applyNumberFormat="1" applyFont="1" applyFill="1" applyBorder="1" applyAlignment="1" applyProtection="1">
      <alignment horizontal="left" vertical="top"/>
      <protection hidden="1"/>
    </xf>
    <xf numFmtId="4" fontId="4" fillId="4" borderId="1" xfId="2" applyNumberFormat="1" applyFill="1" applyBorder="1" applyAlignment="1" applyProtection="1">
      <alignment horizontal="left" vertical="top"/>
      <protection hidden="1"/>
    </xf>
    <xf numFmtId="4" fontId="4" fillId="4" borderId="2" xfId="2" applyNumberFormat="1" applyFill="1" applyBorder="1" applyAlignment="1" applyProtection="1">
      <alignment horizontal="left" vertical="top"/>
      <protection hidden="1"/>
    </xf>
    <xf numFmtId="4" fontId="7" fillId="4" borderId="1" xfId="2" applyNumberFormat="1" applyFont="1" applyFill="1" applyBorder="1" applyAlignment="1" applyProtection="1">
      <alignment horizontal="center" vertical="top"/>
      <protection hidden="1"/>
    </xf>
    <xf numFmtId="4" fontId="7" fillId="4" borderId="2" xfId="2" applyNumberFormat="1" applyFont="1" applyFill="1" applyBorder="1" applyAlignment="1" applyProtection="1">
      <alignment horizontal="center" vertical="top"/>
      <protection hidden="1"/>
    </xf>
    <xf numFmtId="4" fontId="8" fillId="4" borderId="1" xfId="2" applyNumberFormat="1" applyFont="1" applyFill="1" applyBorder="1" applyAlignment="1" applyProtection="1">
      <alignment horizontal="left" vertical="top" wrapText="1"/>
      <protection hidden="1"/>
    </xf>
    <xf numFmtId="4" fontId="8" fillId="4" borderId="5" xfId="2" applyNumberFormat="1" applyFont="1" applyFill="1" applyBorder="1" applyAlignment="1" applyProtection="1">
      <alignment horizontal="left" vertical="top" wrapText="1"/>
      <protection hidden="1"/>
    </xf>
    <xf numFmtId="4" fontId="8" fillId="4" borderId="13" xfId="2" applyNumberFormat="1" applyFont="1" applyFill="1" applyBorder="1" applyAlignment="1" applyProtection="1">
      <alignment horizontal="left" vertical="top" wrapText="1"/>
      <protection hidden="1"/>
    </xf>
    <xf numFmtId="4" fontId="9" fillId="4" borderId="1" xfId="2" applyNumberFormat="1" applyFont="1" applyFill="1" applyBorder="1" applyAlignment="1" applyProtection="1">
      <alignment horizontal="center" vertical="center"/>
      <protection hidden="1"/>
    </xf>
    <xf numFmtId="4" fontId="8" fillId="4" borderId="1" xfId="2" quotePrefix="1" applyNumberFormat="1" applyFont="1" applyFill="1" applyBorder="1" applyAlignment="1" applyProtection="1">
      <alignment horizontal="left" vertical="center"/>
      <protection hidden="1"/>
    </xf>
    <xf numFmtId="4" fontId="8" fillId="4" borderId="1" xfId="2" applyNumberFormat="1" applyFont="1" applyFill="1" applyBorder="1" applyAlignment="1" applyProtection="1">
      <alignment vertical="top" wrapText="1"/>
      <protection hidden="1"/>
    </xf>
    <xf numFmtId="4" fontId="8" fillId="4" borderId="4" xfId="2" applyNumberFormat="1" applyFont="1" applyFill="1" applyBorder="1" applyAlignment="1" applyProtection="1">
      <alignment horizontal="center" vertical="top" wrapText="1"/>
      <protection hidden="1"/>
    </xf>
    <xf numFmtId="4" fontId="8" fillId="4" borderId="3" xfId="2" applyNumberFormat="1" applyFont="1" applyFill="1" applyBorder="1" applyAlignment="1" applyProtection="1">
      <alignment horizontal="center" vertical="top" wrapText="1"/>
      <protection hidden="1"/>
    </xf>
    <xf numFmtId="4" fontId="8" fillId="4" borderId="1" xfId="2" quotePrefix="1" applyNumberFormat="1" applyFont="1" applyFill="1" applyBorder="1" applyAlignment="1" applyProtection="1">
      <alignment horizontal="center" vertical="top"/>
      <protection hidden="1"/>
    </xf>
    <xf numFmtId="4" fontId="9" fillId="4" borderId="1" xfId="2" applyNumberFormat="1" applyFont="1" applyFill="1" applyBorder="1" applyAlignment="1" applyProtection="1">
      <alignment vertical="top" wrapText="1"/>
      <protection hidden="1"/>
    </xf>
    <xf numFmtId="4" fontId="8" fillId="4" borderId="1" xfId="2" applyNumberFormat="1" applyFont="1" applyFill="1" applyBorder="1" applyAlignment="1" applyProtection="1">
      <alignment horizontal="center" vertical="top"/>
      <protection hidden="1"/>
    </xf>
    <xf numFmtId="4" fontId="4" fillId="4" borderId="1" xfId="2" applyNumberFormat="1" applyFill="1" applyBorder="1" applyAlignment="1" applyProtection="1">
      <alignment horizontal="center" vertical="top"/>
      <protection hidden="1"/>
    </xf>
    <xf numFmtId="4" fontId="4" fillId="4" borderId="2" xfId="2" applyNumberFormat="1" applyFill="1" applyBorder="1" applyAlignment="1" applyProtection="1">
      <alignment horizontal="center" vertical="top"/>
      <protection hidden="1"/>
    </xf>
    <xf numFmtId="4" fontId="9" fillId="5" borderId="22" xfId="2" applyNumberFormat="1" applyFont="1" applyFill="1" applyBorder="1" applyAlignment="1">
      <alignment vertical="top"/>
    </xf>
    <xf numFmtId="4" fontId="4" fillId="5" borderId="22" xfId="2" applyNumberFormat="1" applyFill="1" applyBorder="1" applyAlignment="1">
      <alignment vertical="top"/>
    </xf>
    <xf numFmtId="4" fontId="4" fillId="4" borderId="1" xfId="2" applyNumberFormat="1" applyFill="1" applyBorder="1" applyAlignment="1" applyProtection="1">
      <alignment vertical="top" wrapText="1"/>
      <protection hidden="1"/>
    </xf>
    <xf numFmtId="4" fontId="4" fillId="4" borderId="5" xfId="2" applyNumberFormat="1" applyFill="1" applyBorder="1" applyAlignment="1" applyProtection="1">
      <alignment vertical="top" wrapText="1"/>
      <protection hidden="1"/>
    </xf>
    <xf numFmtId="0" fontId="9" fillId="5" borderId="1" xfId="2" applyFont="1" applyFill="1" applyBorder="1" applyAlignment="1" applyProtection="1">
      <alignment vertical="top"/>
      <protection hidden="1"/>
    </xf>
    <xf numFmtId="4" fontId="9" fillId="4" borderId="0" xfId="2" applyNumberFormat="1" applyFont="1" applyFill="1" applyAlignment="1" applyProtection="1">
      <alignment vertical="top"/>
      <protection hidden="1"/>
    </xf>
    <xf numFmtId="4" fontId="9" fillId="4" borderId="6" xfId="2" applyNumberFormat="1" applyFont="1" applyFill="1" applyBorder="1" applyAlignment="1" applyProtection="1">
      <alignment vertical="top" wrapText="1"/>
      <protection hidden="1"/>
    </xf>
    <xf numFmtId="0" fontId="2" fillId="0" borderId="13" xfId="0" applyFont="1" applyBorder="1" applyAlignment="1" applyProtection="1">
      <alignment horizontal="center" vertical="center"/>
      <protection locked="0"/>
    </xf>
    <xf numFmtId="0" fontId="2" fillId="0" borderId="14" xfId="0" applyFont="1" applyBorder="1" applyAlignment="1" applyProtection="1">
      <alignment horizontal="center" vertical="center"/>
      <protection locked="0"/>
    </xf>
    <xf numFmtId="0" fontId="2" fillId="0" borderId="17" xfId="0" applyFont="1" applyBorder="1" applyAlignment="1" applyProtection="1">
      <alignment horizontal="center" vertical="center"/>
      <protection locked="0"/>
    </xf>
    <xf numFmtId="0" fontId="2" fillId="0" borderId="15" xfId="0" applyFont="1" applyBorder="1" applyAlignment="1" applyProtection="1">
      <alignment horizontal="center" vertical="center"/>
      <protection locked="0"/>
    </xf>
    <xf numFmtId="0" fontId="2" fillId="0" borderId="16" xfId="0" applyFont="1" applyBorder="1" applyAlignment="1" applyProtection="1">
      <alignment horizontal="center" vertical="center"/>
      <protection locked="0"/>
    </xf>
    <xf numFmtId="0" fontId="2" fillId="0" borderId="18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center" vertical="center"/>
    </xf>
  </cellXfs>
  <cellStyles count="6">
    <cellStyle name="Euro" xfId="3" xr:uid="{F2396103-F65E-43DC-B5A6-438DE23CFE44}"/>
    <cellStyle name="Prozent" xfId="1" builtinId="5"/>
    <cellStyle name="Prozent 2" xfId="4" xr:uid="{576C10AB-E9FE-41C5-80FD-D2BEA35642B2}"/>
    <cellStyle name="Standard" xfId="0" builtinId="0"/>
    <cellStyle name="Standard 2" xfId="2" xr:uid="{AACC871F-E9F1-4CC7-AC3B-ACB1A275599E}"/>
    <cellStyle name="Währung 2" xfId="5" xr:uid="{A32919A1-FA0F-428A-9AE5-BB82323B5AD9}"/>
  </cellStyles>
  <dxfs count="0"/>
  <tableStyles count="1" defaultTableStyle="TableStyleMedium2" defaultPivotStyle="PivotStyleLight16">
    <tableStyle name="Invisible" pivot="0" table="0" count="0" xr9:uid="{31B69EF8-4A0E-4A85-A246-90F5F5CCCDF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50581</xdr:colOff>
      <xdr:row>51</xdr:row>
      <xdr:rowOff>3284</xdr:rowOff>
    </xdr:from>
    <xdr:to>
      <xdr:col>6</xdr:col>
      <xdr:colOff>271561</xdr:colOff>
      <xdr:row>58</xdr:row>
      <xdr:rowOff>19707</xdr:rowOff>
    </xdr:to>
    <xdr:sp macro="" textlink="">
      <xdr:nvSpPr>
        <xdr:cNvPr id="2" name="AutoShape 15">
          <a:extLst>
            <a:ext uri="{FF2B5EF4-FFF2-40B4-BE49-F238E27FC236}">
              <a16:creationId xmlns:a16="http://schemas.microsoft.com/office/drawing/2014/main" id="{1C46BBBB-26C8-4A6E-BF92-57607DF8939F}"/>
            </a:ext>
          </a:extLst>
        </xdr:cNvPr>
        <xdr:cNvSpPr>
          <a:spLocks/>
        </xdr:cNvSpPr>
      </xdr:nvSpPr>
      <xdr:spPr bwMode="auto">
        <a:xfrm>
          <a:off x="4780236" y="12839043"/>
          <a:ext cx="220980" cy="936078"/>
        </a:xfrm>
        <a:prstGeom prst="rightBrace">
          <a:avLst>
            <a:gd name="adj1" fmla="val 5992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174603</xdr:colOff>
      <xdr:row>44</xdr:row>
      <xdr:rowOff>0</xdr:rowOff>
    </xdr:from>
    <xdr:to>
      <xdr:col>9</xdr:col>
      <xdr:colOff>365364</xdr:colOff>
      <xdr:row>75</xdr:row>
      <xdr:rowOff>124808</xdr:rowOff>
    </xdr:to>
    <xdr:sp macro="" textlink="">
      <xdr:nvSpPr>
        <xdr:cNvPr id="3" name="Freeform 16">
          <a:extLst>
            <a:ext uri="{FF2B5EF4-FFF2-40B4-BE49-F238E27FC236}">
              <a16:creationId xmlns:a16="http://schemas.microsoft.com/office/drawing/2014/main" id="{365DE912-FFC6-459E-8E93-A508AD678EB0}"/>
            </a:ext>
          </a:extLst>
        </xdr:cNvPr>
        <xdr:cNvSpPr>
          <a:spLocks/>
        </xdr:cNvSpPr>
      </xdr:nvSpPr>
      <xdr:spPr bwMode="auto">
        <a:xfrm flipV="1">
          <a:off x="7269086" y="10735395"/>
          <a:ext cx="190761" cy="8452551"/>
        </a:xfrm>
        <a:custGeom>
          <a:avLst/>
          <a:gdLst>
            <a:gd name="T0" fmla="*/ 136 w 148"/>
            <a:gd name="T1" fmla="*/ 0 h 269"/>
            <a:gd name="T2" fmla="*/ 148 w 148"/>
            <a:gd name="T3" fmla="*/ 0 h 269"/>
            <a:gd name="T4" fmla="*/ 148 w 148"/>
            <a:gd name="T5" fmla="*/ 269 h 269"/>
            <a:gd name="T6" fmla="*/ 0 w 148"/>
            <a:gd name="T7" fmla="*/ 269 h 269"/>
            <a:gd name="T8" fmla="*/ 0 60000 65536"/>
            <a:gd name="T9" fmla="*/ 0 60000 65536"/>
            <a:gd name="T10" fmla="*/ 0 60000 65536"/>
            <a:gd name="T11" fmla="*/ 0 60000 65536"/>
            <a:gd name="T12" fmla="*/ 0 w 148"/>
            <a:gd name="T13" fmla="*/ 0 h 269"/>
            <a:gd name="T14" fmla="*/ 148 w 148"/>
            <a:gd name="T15" fmla="*/ 269 h 269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148" h="269">
              <a:moveTo>
                <a:pt x="136" y="0"/>
              </a:moveTo>
              <a:lnTo>
                <a:pt x="148" y="0"/>
              </a:lnTo>
              <a:lnTo>
                <a:pt x="148" y="269"/>
              </a:lnTo>
              <a:lnTo>
                <a:pt x="0" y="269"/>
              </a:lnTo>
            </a:path>
          </a:pathLst>
        </a:custGeom>
        <a:noFill/>
        <a:ln w="9525">
          <a:solidFill>
            <a:srgbClr val="000000"/>
          </a:solidFill>
          <a:round/>
          <a:headEnd type="non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8</xdr:col>
      <xdr:colOff>784859</xdr:colOff>
      <xdr:row>40</xdr:row>
      <xdr:rowOff>13334</xdr:rowOff>
    </xdr:from>
    <xdr:to>
      <xdr:col>9</xdr:col>
      <xdr:colOff>180975</xdr:colOff>
      <xdr:row>46</xdr:row>
      <xdr:rowOff>619125</xdr:rowOff>
    </xdr:to>
    <xdr:sp macro="" textlink="">
      <xdr:nvSpPr>
        <xdr:cNvPr id="4" name="AutoShape 14">
          <a:extLst>
            <a:ext uri="{FF2B5EF4-FFF2-40B4-BE49-F238E27FC236}">
              <a16:creationId xmlns:a16="http://schemas.microsoft.com/office/drawing/2014/main" id="{2C0E220F-A858-4BA1-ABFA-020451A1FE3A}"/>
            </a:ext>
          </a:extLst>
        </xdr:cNvPr>
        <xdr:cNvSpPr>
          <a:spLocks/>
        </xdr:cNvSpPr>
      </xdr:nvSpPr>
      <xdr:spPr bwMode="auto">
        <a:xfrm>
          <a:off x="7109459" y="8957309"/>
          <a:ext cx="186691" cy="4882516"/>
        </a:xfrm>
        <a:prstGeom prst="rightBrace">
          <a:avLst>
            <a:gd name="adj1" fmla="val 121759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6"/>
  <sheetViews>
    <sheetView showGridLines="0" topLeftCell="A4" zoomScale="115" zoomScaleNormal="115" workbookViewId="0">
      <selection activeCell="H18" sqref="H18"/>
    </sheetView>
  </sheetViews>
  <sheetFormatPr baseColWidth="10" defaultColWidth="9.15234375" defaultRowHeight="11.6" x14ac:dyDescent="0.3"/>
  <cols>
    <col min="1" max="1" width="5.15234375" style="1" customWidth="1"/>
    <col min="2" max="2" width="26.69140625" style="1" customWidth="1"/>
    <col min="3" max="3" width="2.69140625" style="1" customWidth="1"/>
    <col min="4" max="4" width="9.15234375" style="1"/>
    <col min="5" max="5" width="9.3828125" style="1" customWidth="1"/>
    <col min="6" max="6" width="14.15234375" style="1" customWidth="1"/>
    <col min="7" max="7" width="10.3046875" style="1" customWidth="1"/>
    <col min="8" max="8" width="13" style="1" customWidth="1"/>
    <col min="9" max="9" width="9.15234375" style="1"/>
    <col min="10" max="10" width="11.3046875" style="1" customWidth="1"/>
    <col min="11" max="16384" width="9.15234375" style="1"/>
  </cols>
  <sheetData>
    <row r="1" spans="1:10" x14ac:dyDescent="0.3">
      <c r="A1" s="95"/>
      <c r="B1" s="95"/>
      <c r="C1" s="95"/>
      <c r="D1" s="95"/>
      <c r="E1" s="95"/>
      <c r="F1" s="95"/>
      <c r="G1" s="95"/>
      <c r="H1" s="95"/>
      <c r="I1" s="95"/>
      <c r="J1" s="95"/>
    </row>
    <row r="2" spans="1:10" x14ac:dyDescent="0.3">
      <c r="A2" s="95"/>
      <c r="B2" s="95"/>
      <c r="C2" s="95"/>
      <c r="D2" s="95"/>
      <c r="E2" s="95"/>
      <c r="F2" s="95"/>
      <c r="G2" s="95"/>
      <c r="H2" s="96" t="s">
        <v>0</v>
      </c>
      <c r="I2" s="95"/>
      <c r="J2" s="95"/>
    </row>
    <row r="3" spans="1:10" x14ac:dyDescent="0.3">
      <c r="A3" s="95"/>
      <c r="B3" s="95"/>
      <c r="C3" s="95"/>
      <c r="D3" s="95"/>
      <c r="E3" s="95"/>
      <c r="F3" s="125" t="s">
        <v>1</v>
      </c>
      <c r="G3" s="125"/>
      <c r="H3" s="125"/>
      <c r="I3" s="95"/>
      <c r="J3" s="95"/>
    </row>
    <row r="4" spans="1:10" x14ac:dyDescent="0.3">
      <c r="A4" s="95"/>
      <c r="B4" s="95"/>
      <c r="C4" s="95"/>
      <c r="D4" s="95"/>
      <c r="E4" s="95"/>
      <c r="F4" s="95"/>
      <c r="G4" s="95"/>
      <c r="H4" s="95"/>
      <c r="I4" s="95"/>
      <c r="J4" s="95"/>
    </row>
    <row r="5" spans="1:10" ht="12" customHeight="1" x14ac:dyDescent="0.3">
      <c r="A5" s="143" t="s">
        <v>2</v>
      </c>
      <c r="B5" s="143"/>
      <c r="C5" s="143"/>
      <c r="D5" s="143"/>
      <c r="E5" s="143"/>
      <c r="F5" s="143"/>
      <c r="G5" s="133" t="s">
        <v>3</v>
      </c>
      <c r="H5" s="142"/>
      <c r="I5" s="95"/>
      <c r="J5" s="95"/>
    </row>
    <row r="6" spans="1:10" ht="12" customHeight="1" x14ac:dyDescent="0.3">
      <c r="A6" s="128"/>
      <c r="B6" s="128"/>
      <c r="C6" s="128"/>
      <c r="D6" s="128"/>
      <c r="E6" s="128"/>
      <c r="F6" s="128"/>
      <c r="G6" s="128"/>
      <c r="H6" s="128"/>
      <c r="I6" s="95"/>
      <c r="J6" s="95"/>
    </row>
    <row r="7" spans="1:10" ht="12" customHeight="1" x14ac:dyDescent="0.3">
      <c r="A7" s="133" t="s">
        <v>4</v>
      </c>
      <c r="B7" s="144"/>
      <c r="C7" s="144"/>
      <c r="D7" s="144"/>
      <c r="E7" s="142"/>
      <c r="F7" s="133" t="s">
        <v>5</v>
      </c>
      <c r="G7" s="144"/>
      <c r="H7" s="142"/>
      <c r="I7" s="95"/>
      <c r="J7" s="95"/>
    </row>
    <row r="8" spans="1:10" ht="12" customHeight="1" x14ac:dyDescent="0.3">
      <c r="A8" s="130" t="s">
        <v>150</v>
      </c>
      <c r="B8" s="131"/>
      <c r="C8" s="131"/>
      <c r="D8" s="131"/>
      <c r="E8" s="132"/>
      <c r="F8" s="130" t="s">
        <v>151</v>
      </c>
      <c r="G8" s="131"/>
      <c r="H8" s="132"/>
      <c r="I8" s="95"/>
      <c r="J8" s="95"/>
    </row>
    <row r="9" spans="1:10" ht="12" customHeight="1" x14ac:dyDescent="0.3">
      <c r="A9" s="133" t="s">
        <v>6</v>
      </c>
      <c r="B9" s="134"/>
      <c r="C9" s="134"/>
      <c r="D9" s="134"/>
      <c r="E9" s="134"/>
      <c r="F9" s="134"/>
      <c r="G9" s="134"/>
      <c r="H9" s="135"/>
      <c r="I9" s="95"/>
      <c r="J9" s="95"/>
    </row>
    <row r="10" spans="1:10" ht="12" customHeight="1" x14ac:dyDescent="0.3">
      <c r="A10" s="265" t="s">
        <v>152</v>
      </c>
      <c r="B10" s="266"/>
      <c r="C10" s="266"/>
      <c r="D10" s="266"/>
      <c r="E10" s="266"/>
      <c r="F10" s="266"/>
      <c r="G10" s="266"/>
      <c r="H10" s="267"/>
      <c r="I10" s="95"/>
      <c r="J10" s="95"/>
    </row>
    <row r="11" spans="1:10" ht="12" customHeight="1" x14ac:dyDescent="0.3">
      <c r="A11" s="268"/>
      <c r="B11" s="269"/>
      <c r="C11" s="269"/>
      <c r="D11" s="269"/>
      <c r="E11" s="269"/>
      <c r="F11" s="269"/>
      <c r="G11" s="269"/>
      <c r="H11" s="270"/>
      <c r="I11" s="95"/>
      <c r="J11" s="95"/>
    </row>
    <row r="12" spans="1:10" ht="12" customHeight="1" x14ac:dyDescent="0.3">
      <c r="A12" s="143" t="s">
        <v>7</v>
      </c>
      <c r="B12" s="145"/>
      <c r="C12" s="145"/>
      <c r="D12" s="145"/>
      <c r="E12" s="145"/>
      <c r="F12" s="145"/>
      <c r="G12" s="145"/>
      <c r="H12" s="145"/>
      <c r="I12" s="95"/>
      <c r="J12" s="95"/>
    </row>
    <row r="13" spans="1:10" ht="12" customHeight="1" x14ac:dyDescent="0.3">
      <c r="A13" s="129" t="s">
        <v>153</v>
      </c>
      <c r="B13" s="129"/>
      <c r="C13" s="129"/>
      <c r="D13" s="129"/>
      <c r="E13" s="129"/>
      <c r="F13" s="129"/>
      <c r="G13" s="129"/>
      <c r="H13" s="129"/>
      <c r="I13" s="95"/>
      <c r="J13" s="95"/>
    </row>
    <row r="14" spans="1:10" ht="24" customHeight="1" x14ac:dyDescent="0.3">
      <c r="A14" s="95"/>
      <c r="B14" s="95"/>
      <c r="C14" s="95"/>
      <c r="D14" s="95"/>
      <c r="E14" s="95"/>
      <c r="F14" s="95"/>
      <c r="G14" s="95"/>
      <c r="H14" s="95"/>
      <c r="I14" s="95"/>
      <c r="J14" s="95"/>
    </row>
    <row r="15" spans="1:10" ht="24" customHeight="1" x14ac:dyDescent="0.3">
      <c r="A15" s="105" t="s">
        <v>8</v>
      </c>
      <c r="B15" s="95"/>
      <c r="C15" s="95"/>
      <c r="D15" s="95"/>
      <c r="E15" s="95"/>
      <c r="F15" s="95"/>
      <c r="G15" s="95"/>
      <c r="H15" s="95"/>
      <c r="I15" s="95"/>
      <c r="J15" s="95"/>
    </row>
    <row r="16" spans="1:10" ht="24" customHeight="1" x14ac:dyDescent="0.3">
      <c r="A16" s="95"/>
      <c r="B16" s="95"/>
      <c r="C16" s="95"/>
      <c r="D16" s="95"/>
      <c r="E16" s="95"/>
      <c r="F16" s="95"/>
      <c r="G16" s="95"/>
      <c r="H16" s="95"/>
      <c r="I16" s="95"/>
      <c r="J16" s="95"/>
    </row>
    <row r="17" spans="1:10" ht="24" customHeight="1" x14ac:dyDescent="0.3">
      <c r="A17" s="4" t="s">
        <v>9</v>
      </c>
      <c r="B17" s="146" t="s">
        <v>10</v>
      </c>
      <c r="C17" s="146"/>
      <c r="D17" s="147"/>
      <c r="E17" s="147"/>
      <c r="F17" s="147"/>
      <c r="G17" s="2" t="s">
        <v>11</v>
      </c>
      <c r="H17" s="3" t="s">
        <v>12</v>
      </c>
      <c r="I17" s="95"/>
      <c r="J17" s="95"/>
    </row>
    <row r="18" spans="1:10" ht="37.950000000000003" customHeight="1" x14ac:dyDescent="0.3">
      <c r="A18" s="5" t="s">
        <v>13</v>
      </c>
      <c r="B18" s="148" t="s">
        <v>14</v>
      </c>
      <c r="C18" s="148"/>
      <c r="D18" s="147"/>
      <c r="E18" s="147"/>
      <c r="F18" s="147"/>
      <c r="G18" s="147"/>
      <c r="H18" s="107"/>
      <c r="I18" s="95"/>
      <c r="J18" s="95"/>
    </row>
    <row r="19" spans="1:10" ht="24" customHeight="1" x14ac:dyDescent="0.3">
      <c r="A19" s="5" t="s">
        <v>15</v>
      </c>
      <c r="B19" s="149" t="s">
        <v>16</v>
      </c>
      <c r="C19" s="149"/>
      <c r="D19" s="150"/>
      <c r="E19" s="150"/>
      <c r="F19" s="150"/>
      <c r="G19" s="108">
        <v>0</v>
      </c>
      <c r="H19" s="7">
        <f>ROUND(($H$18*G19),2)</f>
        <v>0</v>
      </c>
      <c r="I19" s="95"/>
      <c r="J19" s="95"/>
    </row>
    <row r="20" spans="1:10" ht="24" customHeight="1" thickBot="1" x14ac:dyDescent="0.35">
      <c r="A20" s="13" t="s">
        <v>17</v>
      </c>
      <c r="B20" s="151" t="s">
        <v>18</v>
      </c>
      <c r="C20" s="151"/>
      <c r="D20" s="152"/>
      <c r="E20" s="152"/>
      <c r="F20" s="152"/>
      <c r="G20" s="109">
        <v>0</v>
      </c>
      <c r="H20" s="10">
        <f>ROUND(($H$18*G20),2)</f>
        <v>0</v>
      </c>
      <c r="I20" s="95"/>
      <c r="J20" s="95"/>
    </row>
    <row r="21" spans="1:10" ht="24" customHeight="1" thickBot="1" x14ac:dyDescent="0.35">
      <c r="A21" s="14" t="s">
        <v>19</v>
      </c>
      <c r="B21" s="153" t="s">
        <v>20</v>
      </c>
      <c r="C21" s="153"/>
      <c r="D21" s="154"/>
      <c r="E21" s="154"/>
      <c r="F21" s="154"/>
      <c r="G21" s="155"/>
      <c r="H21" s="12">
        <f>ROUND(SUM(H18:H20),2)</f>
        <v>0</v>
      </c>
      <c r="I21" s="95"/>
      <c r="J21" s="95"/>
    </row>
    <row r="22" spans="1:10" ht="24" customHeight="1" thickBot="1" x14ac:dyDescent="0.35">
      <c r="A22" s="13" t="s">
        <v>21</v>
      </c>
      <c r="B22" s="151" t="s">
        <v>22</v>
      </c>
      <c r="C22" s="151"/>
      <c r="D22" s="152"/>
      <c r="E22" s="152"/>
      <c r="F22" s="152"/>
      <c r="G22" s="79">
        <f>C34</f>
        <v>0</v>
      </c>
      <c r="H22" s="11">
        <f>ROUND(H21*G22,2)</f>
        <v>0</v>
      </c>
      <c r="I22" s="95"/>
      <c r="J22" s="95"/>
    </row>
    <row r="23" spans="1:10" ht="24" customHeight="1" thickBot="1" x14ac:dyDescent="0.35">
      <c r="A23" s="14" t="s">
        <v>23</v>
      </c>
      <c r="B23" s="156" t="s">
        <v>24</v>
      </c>
      <c r="C23" s="156"/>
      <c r="D23" s="157"/>
      <c r="E23" s="157"/>
      <c r="F23" s="157"/>
      <c r="G23" s="158"/>
      <c r="H23" s="12">
        <f>SUM(H21:H22)</f>
        <v>0</v>
      </c>
      <c r="I23" s="95"/>
      <c r="J23" s="95"/>
    </row>
    <row r="24" spans="1:10" ht="24" customHeight="1" x14ac:dyDescent="0.3">
      <c r="A24" s="95"/>
      <c r="B24" s="95"/>
      <c r="C24" s="95"/>
      <c r="D24" s="95"/>
      <c r="E24" s="95"/>
      <c r="F24" s="95"/>
      <c r="G24" s="95"/>
      <c r="H24" s="95"/>
      <c r="I24" s="95"/>
      <c r="J24" s="95"/>
    </row>
    <row r="25" spans="1:10" ht="24" customHeight="1" x14ac:dyDescent="0.3">
      <c r="A25" s="4" t="s">
        <v>25</v>
      </c>
      <c r="B25" s="159" t="s">
        <v>26</v>
      </c>
      <c r="C25" s="159"/>
      <c r="D25" s="159"/>
      <c r="E25" s="159"/>
      <c r="F25" s="159"/>
      <c r="G25" s="159"/>
      <c r="H25" s="159"/>
      <c r="I25" s="159"/>
      <c r="J25" s="159"/>
    </row>
    <row r="26" spans="1:10" ht="24" customHeight="1" x14ac:dyDescent="0.3">
      <c r="A26" s="6"/>
      <c r="B26" s="3"/>
      <c r="C26" s="160" t="s">
        <v>27</v>
      </c>
      <c r="D26" s="160"/>
      <c r="E26" s="160"/>
      <c r="F26" s="160"/>
      <c r="G26" s="160"/>
      <c r="H26" s="160"/>
      <c r="I26" s="160"/>
      <c r="J26" s="160"/>
    </row>
    <row r="27" spans="1:10" s="21" customFormat="1" ht="64.95" customHeight="1" x14ac:dyDescent="0.4">
      <c r="A27" s="20"/>
      <c r="B27" s="19"/>
      <c r="C27" s="136" t="s">
        <v>28</v>
      </c>
      <c r="D27" s="137"/>
      <c r="E27" s="19" t="s">
        <v>29</v>
      </c>
      <c r="F27" s="16" t="s">
        <v>30</v>
      </c>
      <c r="G27" s="16" t="s">
        <v>31</v>
      </c>
      <c r="H27" s="16" t="s">
        <v>32</v>
      </c>
      <c r="I27" s="16" t="s">
        <v>33</v>
      </c>
      <c r="J27" s="16" t="s">
        <v>34</v>
      </c>
    </row>
    <row r="28" spans="1:10" ht="24" customHeight="1" x14ac:dyDescent="0.3">
      <c r="A28" s="5" t="s">
        <v>35</v>
      </c>
      <c r="B28" s="4" t="s">
        <v>36</v>
      </c>
      <c r="C28" s="138">
        <v>0</v>
      </c>
      <c r="D28" s="139"/>
      <c r="E28" s="110">
        <v>0</v>
      </c>
      <c r="F28" s="110">
        <v>0</v>
      </c>
      <c r="G28" s="110">
        <v>0</v>
      </c>
      <c r="H28" s="110">
        <v>0</v>
      </c>
      <c r="I28" s="110">
        <v>0</v>
      </c>
      <c r="J28" s="110">
        <v>0</v>
      </c>
    </row>
    <row r="29" spans="1:10" ht="24" customHeight="1" x14ac:dyDescent="0.3">
      <c r="A29" s="5" t="s">
        <v>37</v>
      </c>
      <c r="B29" s="4" t="s">
        <v>38</v>
      </c>
      <c r="C29" s="138">
        <v>0</v>
      </c>
      <c r="D29" s="139"/>
      <c r="E29" s="110">
        <v>0</v>
      </c>
      <c r="F29" s="110">
        <v>0</v>
      </c>
      <c r="G29" s="110">
        <v>0</v>
      </c>
      <c r="H29" s="110">
        <v>0</v>
      </c>
      <c r="I29" s="110">
        <v>0</v>
      </c>
      <c r="J29" s="110">
        <v>0</v>
      </c>
    </row>
    <row r="30" spans="1:10" ht="24" customHeight="1" x14ac:dyDescent="0.3">
      <c r="A30" s="5" t="s">
        <v>39</v>
      </c>
      <c r="B30" s="4" t="s">
        <v>40</v>
      </c>
      <c r="C30" s="140"/>
      <c r="D30" s="141"/>
      <c r="E30" s="83"/>
      <c r="F30" s="83"/>
      <c r="G30" s="83"/>
      <c r="H30" s="83"/>
      <c r="I30" s="83"/>
      <c r="J30" s="83"/>
    </row>
    <row r="31" spans="1:10" ht="24" customHeight="1" x14ac:dyDescent="0.3">
      <c r="A31" s="5" t="s">
        <v>41</v>
      </c>
      <c r="B31" s="4" t="s">
        <v>42</v>
      </c>
      <c r="C31" s="138">
        <v>0</v>
      </c>
      <c r="D31" s="139"/>
      <c r="E31" s="110">
        <v>0</v>
      </c>
      <c r="F31" s="110">
        <v>0</v>
      </c>
      <c r="G31" s="110">
        <v>0</v>
      </c>
      <c r="H31" s="110">
        <v>0</v>
      </c>
      <c r="I31" s="110">
        <v>0</v>
      </c>
      <c r="J31" s="110">
        <v>0</v>
      </c>
    </row>
    <row r="32" spans="1:10" ht="24" customHeight="1" x14ac:dyDescent="0.3">
      <c r="A32" s="5" t="s">
        <v>43</v>
      </c>
      <c r="B32" s="4" t="s">
        <v>44</v>
      </c>
      <c r="C32" s="138">
        <v>0</v>
      </c>
      <c r="D32" s="139"/>
      <c r="E32" s="110">
        <v>0</v>
      </c>
      <c r="F32" s="110">
        <v>0</v>
      </c>
      <c r="G32" s="110">
        <v>0</v>
      </c>
      <c r="H32" s="110">
        <v>0</v>
      </c>
      <c r="I32" s="110">
        <v>0</v>
      </c>
      <c r="J32" s="110">
        <v>0</v>
      </c>
    </row>
    <row r="33" spans="1:10" ht="24" customHeight="1" thickBot="1" x14ac:dyDescent="0.35">
      <c r="A33" s="5" t="s">
        <v>45</v>
      </c>
      <c r="B33" s="4" t="s">
        <v>46</v>
      </c>
      <c r="C33" s="138">
        <v>0</v>
      </c>
      <c r="D33" s="139"/>
      <c r="E33" s="110">
        <v>0</v>
      </c>
      <c r="F33" s="110">
        <v>0</v>
      </c>
      <c r="G33" s="110">
        <v>0</v>
      </c>
      <c r="H33" s="110">
        <v>0</v>
      </c>
      <c r="I33" s="110">
        <v>0</v>
      </c>
      <c r="J33" s="110">
        <v>0</v>
      </c>
    </row>
    <row r="34" spans="1:10" ht="24" customHeight="1" thickBot="1" x14ac:dyDescent="0.35">
      <c r="A34" s="81" t="s">
        <v>47</v>
      </c>
      <c r="B34" s="82" t="s">
        <v>48</v>
      </c>
      <c r="C34" s="126">
        <f>SUM(C28:D33)</f>
        <v>0</v>
      </c>
      <c r="D34" s="127"/>
      <c r="E34" s="84">
        <f t="shared" ref="E34:J34" si="0">SUM(E28:E33)</f>
        <v>0</v>
      </c>
      <c r="F34" s="84">
        <f t="shared" si="0"/>
        <v>0</v>
      </c>
      <c r="G34" s="84">
        <f t="shared" si="0"/>
        <v>0</v>
      </c>
      <c r="H34" s="84">
        <f t="shared" si="0"/>
        <v>0</v>
      </c>
      <c r="I34" s="84">
        <f t="shared" si="0"/>
        <v>0</v>
      </c>
      <c r="J34" s="84">
        <f t="shared" si="0"/>
        <v>0</v>
      </c>
    </row>
    <row r="35" spans="1:10" x14ac:dyDescent="0.3">
      <c r="A35" s="106"/>
      <c r="B35" s="162" t="s">
        <v>49</v>
      </c>
      <c r="C35" s="162"/>
      <c r="D35" s="162"/>
      <c r="E35" s="162"/>
      <c r="F35" s="162"/>
      <c r="G35" s="162"/>
      <c r="H35" s="162"/>
      <c r="I35" s="95"/>
      <c r="J35" s="95"/>
    </row>
    <row r="36" spans="1:10" x14ac:dyDescent="0.3">
      <c r="A36" s="106"/>
      <c r="B36" s="161" t="s">
        <v>50</v>
      </c>
      <c r="C36" s="161"/>
      <c r="D36" s="161"/>
      <c r="E36" s="161"/>
      <c r="F36" s="161"/>
      <c r="G36" s="161"/>
      <c r="H36" s="161"/>
      <c r="I36" s="95"/>
      <c r="J36" s="95"/>
    </row>
    <row r="37" spans="1:10" x14ac:dyDescent="0.3">
      <c r="A37" s="106"/>
      <c r="B37" s="172" t="s">
        <v>51</v>
      </c>
      <c r="C37" s="172"/>
      <c r="D37" s="172"/>
      <c r="E37" s="172"/>
      <c r="F37" s="172"/>
      <c r="G37" s="172"/>
      <c r="H37" s="172"/>
      <c r="I37" s="95"/>
      <c r="J37" s="95"/>
    </row>
    <row r="38" spans="1:10" ht="24" customHeight="1" x14ac:dyDescent="0.3">
      <c r="A38" s="106"/>
      <c r="B38" s="177" t="s">
        <v>52</v>
      </c>
      <c r="C38" s="177"/>
      <c r="D38" s="177"/>
      <c r="E38" s="177"/>
      <c r="F38" s="177"/>
      <c r="G38" s="177"/>
      <c r="H38" s="177"/>
      <c r="I38" s="95"/>
      <c r="J38" s="95"/>
    </row>
    <row r="39" spans="1:10" ht="24" customHeight="1" x14ac:dyDescent="0.3">
      <c r="A39" s="95"/>
      <c r="B39" s="95"/>
      <c r="C39" s="95"/>
      <c r="D39" s="95"/>
      <c r="E39" s="95"/>
      <c r="F39" s="95"/>
      <c r="G39" s="95"/>
      <c r="H39" s="95"/>
      <c r="I39" s="95"/>
      <c r="J39" s="95"/>
    </row>
    <row r="40" spans="1:10" x14ac:dyDescent="0.3">
      <c r="A40" s="4" t="s">
        <v>53</v>
      </c>
      <c r="B40" s="146" t="s">
        <v>54</v>
      </c>
      <c r="C40" s="146"/>
      <c r="D40" s="146"/>
      <c r="E40" s="146"/>
      <c r="F40" s="146"/>
      <c r="G40" s="146"/>
      <c r="H40" s="146"/>
      <c r="I40" s="95"/>
      <c r="J40" s="95"/>
    </row>
    <row r="41" spans="1:10" ht="60" customHeight="1" x14ac:dyDescent="0.3">
      <c r="A41" s="18"/>
      <c r="B41" s="174"/>
      <c r="C41" s="175"/>
      <c r="D41" s="175"/>
      <c r="E41" s="176"/>
      <c r="F41" s="15" t="s">
        <v>55</v>
      </c>
      <c r="G41" s="15" t="s">
        <v>56</v>
      </c>
      <c r="H41" s="16" t="s">
        <v>57</v>
      </c>
      <c r="I41" s="95"/>
      <c r="J41" s="95"/>
    </row>
    <row r="42" spans="1:10" ht="24" customHeight="1" x14ac:dyDescent="0.3">
      <c r="A42" s="8" t="s">
        <v>58</v>
      </c>
      <c r="B42" s="148" t="s">
        <v>59</v>
      </c>
      <c r="C42" s="148"/>
      <c r="D42" s="147"/>
      <c r="E42" s="147"/>
      <c r="F42" s="147"/>
      <c r="G42" s="147"/>
      <c r="H42" s="67"/>
      <c r="I42" s="95"/>
      <c r="J42" s="95"/>
    </row>
    <row r="43" spans="1:10" ht="24" customHeight="1" x14ac:dyDescent="0.3">
      <c r="A43" s="17"/>
      <c r="B43" s="68">
        <f>H23</f>
        <v>0</v>
      </c>
      <c r="C43" s="69" t="s">
        <v>60</v>
      </c>
      <c r="D43" s="182">
        <v>0</v>
      </c>
      <c r="E43" s="182"/>
      <c r="F43" s="173"/>
      <c r="G43" s="137"/>
      <c r="H43" s="70">
        <f>ROUND(B43*D43,2)</f>
        <v>0</v>
      </c>
      <c r="I43" s="95"/>
      <c r="J43" s="95"/>
    </row>
    <row r="44" spans="1:10" ht="24" customHeight="1" x14ac:dyDescent="0.3">
      <c r="A44" s="8" t="s">
        <v>61</v>
      </c>
      <c r="B44" s="148" t="s">
        <v>62</v>
      </c>
      <c r="C44" s="148"/>
      <c r="D44" s="147"/>
      <c r="E44" s="147"/>
      <c r="F44" s="111"/>
      <c r="G44" s="112">
        <v>0</v>
      </c>
      <c r="H44" s="70">
        <f>ROUND(F44*(1+G44),2)</f>
        <v>0</v>
      </c>
      <c r="I44" s="95"/>
      <c r="J44" s="95"/>
    </row>
    <row r="45" spans="1:10" ht="24" customHeight="1" x14ac:dyDescent="0.3">
      <c r="A45" s="8" t="s">
        <v>63</v>
      </c>
      <c r="B45" s="148" t="s">
        <v>64</v>
      </c>
      <c r="C45" s="148"/>
      <c r="D45" s="147"/>
      <c r="E45" s="147"/>
      <c r="F45" s="111"/>
      <c r="G45" s="112">
        <v>0</v>
      </c>
      <c r="H45" s="70">
        <f t="shared" ref="H45:H49" si="1">ROUND(F45*(1+G45),2)</f>
        <v>0</v>
      </c>
      <c r="I45" s="95"/>
      <c r="J45" s="95"/>
    </row>
    <row r="46" spans="1:10" ht="24" customHeight="1" x14ac:dyDescent="0.3">
      <c r="A46" s="9" t="s">
        <v>65</v>
      </c>
      <c r="B46" s="179" t="s">
        <v>66</v>
      </c>
      <c r="C46" s="179"/>
      <c r="D46" s="180"/>
      <c r="E46" s="180"/>
      <c r="F46" s="113"/>
      <c r="G46" s="112">
        <v>0</v>
      </c>
      <c r="H46" s="70">
        <f t="shared" si="1"/>
        <v>0</v>
      </c>
      <c r="I46" s="95"/>
      <c r="J46" s="95"/>
    </row>
    <row r="47" spans="1:10" ht="24" customHeight="1" x14ac:dyDescent="0.3">
      <c r="A47" s="9" t="s">
        <v>67</v>
      </c>
      <c r="B47" s="148" t="s">
        <v>68</v>
      </c>
      <c r="C47" s="148"/>
      <c r="D47" s="147"/>
      <c r="E47" s="147"/>
      <c r="F47" s="111"/>
      <c r="G47" s="112">
        <v>0</v>
      </c>
      <c r="H47" s="70">
        <f t="shared" si="1"/>
        <v>0</v>
      </c>
      <c r="I47" s="95"/>
      <c r="J47" s="95"/>
    </row>
    <row r="48" spans="1:10" ht="49.95" customHeight="1" x14ac:dyDescent="0.3">
      <c r="A48" s="9" t="s">
        <v>69</v>
      </c>
      <c r="B48" s="181" t="s">
        <v>70</v>
      </c>
      <c r="C48" s="146"/>
      <c r="D48" s="147"/>
      <c r="E48" s="147"/>
      <c r="F48" s="111"/>
      <c r="G48" s="112">
        <v>0</v>
      </c>
      <c r="H48" s="70">
        <f t="shared" si="1"/>
        <v>0</v>
      </c>
      <c r="I48" s="95"/>
      <c r="J48" s="95"/>
    </row>
    <row r="49" spans="1:10" ht="24" customHeight="1" x14ac:dyDescent="0.3">
      <c r="A49" s="91" t="s">
        <v>71</v>
      </c>
      <c r="B49" s="181" t="s">
        <v>72</v>
      </c>
      <c r="C49" s="148"/>
      <c r="D49" s="147"/>
      <c r="E49" s="147"/>
      <c r="F49" s="111"/>
      <c r="G49" s="112">
        <v>0</v>
      </c>
      <c r="H49" s="70">
        <f t="shared" si="1"/>
        <v>0</v>
      </c>
      <c r="I49" s="95"/>
      <c r="J49" s="95"/>
    </row>
    <row r="50" spans="1:10" ht="24" customHeight="1" x14ac:dyDescent="0.3">
      <c r="A50" s="8"/>
      <c r="B50" s="183" t="s">
        <v>73</v>
      </c>
      <c r="C50" s="184"/>
      <c r="D50" s="184"/>
      <c r="E50" s="184"/>
      <c r="F50" s="184"/>
      <c r="G50" s="185"/>
      <c r="H50" s="70">
        <f>H51-SUM(H43:H49)</f>
        <v>0</v>
      </c>
      <c r="I50" s="95"/>
      <c r="J50" s="95"/>
    </row>
    <row r="51" spans="1:10" ht="24" customHeight="1" thickBot="1" x14ac:dyDescent="0.35">
      <c r="A51" s="146" t="s">
        <v>74</v>
      </c>
      <c r="B51" s="146"/>
      <c r="C51" s="146"/>
      <c r="D51" s="146"/>
      <c r="E51" s="146"/>
      <c r="F51" s="146"/>
      <c r="G51" s="178"/>
      <c r="H51" s="114">
        <v>0</v>
      </c>
      <c r="I51" s="95"/>
      <c r="J51" s="95"/>
    </row>
    <row r="52" spans="1:10" x14ac:dyDescent="0.3">
      <c r="A52" s="95"/>
      <c r="B52" s="124" t="s">
        <v>75</v>
      </c>
      <c r="C52" s="124"/>
      <c r="D52" s="124"/>
      <c r="E52" s="124"/>
      <c r="F52" s="124"/>
      <c r="G52" s="124"/>
      <c r="H52" s="124"/>
      <c r="I52" s="95"/>
      <c r="J52" s="95"/>
    </row>
    <row r="53" spans="1:10" ht="35.5" customHeight="1" x14ac:dyDescent="0.3">
      <c r="A53" s="95"/>
      <c r="B53" s="124"/>
      <c r="C53" s="124"/>
      <c r="D53" s="124"/>
      <c r="E53" s="124"/>
      <c r="F53" s="124"/>
      <c r="G53" s="124"/>
      <c r="H53" s="124"/>
      <c r="I53" s="95"/>
      <c r="J53" s="95"/>
    </row>
    <row r="54" spans="1:10" x14ac:dyDescent="0.3">
      <c r="A54" s="95"/>
      <c r="B54" s="95"/>
      <c r="C54" s="95"/>
      <c r="D54" s="95"/>
      <c r="E54" s="95"/>
      <c r="F54" s="95"/>
      <c r="G54" s="95"/>
      <c r="H54" s="95"/>
      <c r="I54" s="95"/>
      <c r="J54" s="95"/>
    </row>
    <row r="55" spans="1:10" x14ac:dyDescent="0.3">
      <c r="A55" s="95" t="s">
        <v>76</v>
      </c>
      <c r="B55" s="95"/>
      <c r="C55" s="95"/>
      <c r="D55" s="95"/>
      <c r="E55" s="95"/>
      <c r="F55" s="95"/>
      <c r="G55" s="95"/>
      <c r="H55" s="95"/>
      <c r="I55" s="95"/>
      <c r="J55" s="95"/>
    </row>
    <row r="56" spans="1:10" x14ac:dyDescent="0.3">
      <c r="A56" s="163"/>
      <c r="B56" s="164"/>
      <c r="C56" s="164"/>
      <c r="D56" s="164"/>
      <c r="E56" s="164"/>
      <c r="F56" s="164"/>
      <c r="G56" s="164"/>
      <c r="H56" s="165"/>
      <c r="I56" s="95"/>
      <c r="J56" s="95"/>
    </row>
    <row r="57" spans="1:10" x14ac:dyDescent="0.3">
      <c r="A57" s="166"/>
      <c r="B57" s="167"/>
      <c r="C57" s="167"/>
      <c r="D57" s="167"/>
      <c r="E57" s="167"/>
      <c r="F57" s="167"/>
      <c r="G57" s="167"/>
      <c r="H57" s="168"/>
      <c r="I57" s="95"/>
      <c r="J57" s="95"/>
    </row>
    <row r="58" spans="1:10" x14ac:dyDescent="0.3">
      <c r="A58" s="166"/>
      <c r="B58" s="167"/>
      <c r="C58" s="167"/>
      <c r="D58" s="167"/>
      <c r="E58" s="167"/>
      <c r="F58" s="167"/>
      <c r="G58" s="167"/>
      <c r="H58" s="168"/>
      <c r="I58" s="95"/>
      <c r="J58" s="95"/>
    </row>
    <row r="59" spans="1:10" x14ac:dyDescent="0.3">
      <c r="A59" s="166"/>
      <c r="B59" s="167"/>
      <c r="C59" s="167"/>
      <c r="D59" s="167"/>
      <c r="E59" s="167"/>
      <c r="F59" s="167"/>
      <c r="G59" s="167"/>
      <c r="H59" s="168"/>
      <c r="I59" s="95"/>
      <c r="J59" s="95"/>
    </row>
    <row r="60" spans="1:10" x14ac:dyDescent="0.3">
      <c r="A60" s="166"/>
      <c r="B60" s="167"/>
      <c r="C60" s="167"/>
      <c r="D60" s="167"/>
      <c r="E60" s="167"/>
      <c r="F60" s="167"/>
      <c r="G60" s="167"/>
      <c r="H60" s="168"/>
      <c r="I60" s="95"/>
      <c r="J60" s="95"/>
    </row>
    <row r="61" spans="1:10" x14ac:dyDescent="0.3">
      <c r="A61" s="166"/>
      <c r="B61" s="167"/>
      <c r="C61" s="167"/>
      <c r="D61" s="167"/>
      <c r="E61" s="167"/>
      <c r="F61" s="167"/>
      <c r="G61" s="167"/>
      <c r="H61" s="168"/>
      <c r="I61" s="95"/>
      <c r="J61" s="95"/>
    </row>
    <row r="62" spans="1:10" x14ac:dyDescent="0.3">
      <c r="A62" s="166"/>
      <c r="B62" s="167"/>
      <c r="C62" s="167"/>
      <c r="D62" s="167"/>
      <c r="E62" s="167"/>
      <c r="F62" s="167"/>
      <c r="G62" s="167"/>
      <c r="H62" s="168"/>
      <c r="I62" s="95"/>
      <c r="J62" s="95"/>
    </row>
    <row r="63" spans="1:10" x14ac:dyDescent="0.3">
      <c r="A63" s="166"/>
      <c r="B63" s="167"/>
      <c r="C63" s="167"/>
      <c r="D63" s="167"/>
      <c r="E63" s="167"/>
      <c r="F63" s="167"/>
      <c r="G63" s="167"/>
      <c r="H63" s="168"/>
      <c r="I63" s="95"/>
      <c r="J63" s="95"/>
    </row>
    <row r="64" spans="1:10" x14ac:dyDescent="0.3">
      <c r="A64" s="166"/>
      <c r="B64" s="167"/>
      <c r="C64" s="167"/>
      <c r="D64" s="167"/>
      <c r="E64" s="167"/>
      <c r="F64" s="167"/>
      <c r="G64" s="167"/>
      <c r="H64" s="168"/>
      <c r="I64" s="95"/>
      <c r="J64" s="95"/>
    </row>
    <row r="65" spans="1:10" x14ac:dyDescent="0.3">
      <c r="A65" s="169"/>
      <c r="B65" s="170"/>
      <c r="C65" s="170"/>
      <c r="D65" s="170"/>
      <c r="E65" s="170"/>
      <c r="F65" s="170"/>
      <c r="G65" s="170"/>
      <c r="H65" s="171"/>
      <c r="I65" s="95"/>
      <c r="J65" s="95"/>
    </row>
    <row r="66" spans="1:10" x14ac:dyDescent="0.3">
      <c r="A66" s="95"/>
      <c r="B66" s="95"/>
      <c r="C66" s="95"/>
      <c r="D66" s="95"/>
      <c r="E66" s="95"/>
      <c r="F66" s="95"/>
      <c r="G66" s="95"/>
      <c r="H66" s="95"/>
      <c r="I66" s="95"/>
      <c r="J66" s="95"/>
    </row>
  </sheetData>
  <sheetProtection algorithmName="SHA-512" hashValue="/g0FF3yk6hZ9PST7JNlC/FaPT8UwuScKyvhMxvoFuJC3y5eyVn5KdCnWrzlh4HqGZgOS4f4+WIa2e1T+X/1wHQ==" saltValue="1RB9GlZAC8Sj4L08/O37QA==" spinCount="100000" sheet="1" selectLockedCells="1"/>
  <mergeCells count="49">
    <mergeCell ref="A56:H65"/>
    <mergeCell ref="B37:H37"/>
    <mergeCell ref="F43:G43"/>
    <mergeCell ref="B41:E41"/>
    <mergeCell ref="B38:H38"/>
    <mergeCell ref="A51:G51"/>
    <mergeCell ref="B40:H40"/>
    <mergeCell ref="B42:G42"/>
    <mergeCell ref="B44:E44"/>
    <mergeCell ref="B46:E46"/>
    <mergeCell ref="B47:E47"/>
    <mergeCell ref="B45:E45"/>
    <mergeCell ref="B49:E49"/>
    <mergeCell ref="D43:E43"/>
    <mergeCell ref="B50:G50"/>
    <mergeCell ref="B48:E48"/>
    <mergeCell ref="C33:D33"/>
    <mergeCell ref="B25:J25"/>
    <mergeCell ref="C26:J26"/>
    <mergeCell ref="B36:H36"/>
    <mergeCell ref="B35:H35"/>
    <mergeCell ref="B20:F20"/>
    <mergeCell ref="B21:G21"/>
    <mergeCell ref="B22:F22"/>
    <mergeCell ref="B23:G23"/>
    <mergeCell ref="C31:D31"/>
    <mergeCell ref="C28:D28"/>
    <mergeCell ref="C29:D29"/>
    <mergeCell ref="F7:H7"/>
    <mergeCell ref="A12:H12"/>
    <mergeCell ref="B17:F17"/>
    <mergeCell ref="B18:G18"/>
    <mergeCell ref="B19:F19"/>
    <mergeCell ref="B52:H53"/>
    <mergeCell ref="F3:H3"/>
    <mergeCell ref="C34:D34"/>
    <mergeCell ref="A6:F6"/>
    <mergeCell ref="G6:H6"/>
    <mergeCell ref="A13:H13"/>
    <mergeCell ref="A8:E8"/>
    <mergeCell ref="F8:H8"/>
    <mergeCell ref="A9:H9"/>
    <mergeCell ref="A10:H11"/>
    <mergeCell ref="C27:D27"/>
    <mergeCell ref="C32:D32"/>
    <mergeCell ref="C30:D30"/>
    <mergeCell ref="G5:H5"/>
    <mergeCell ref="A5:F5"/>
    <mergeCell ref="A7:E7"/>
  </mergeCells>
  <pageMargins left="0.70866141732283472" right="0.70866141732283472" top="0.78740157480314965" bottom="0.78740157480314965" header="0.31496062992125984" footer="0.31496062992125984"/>
  <pageSetup paperSize="9" scale="78" fitToHeight="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DF5321-E896-4A9F-98B8-5177255F18FC}">
  <sheetPr>
    <pageSetUpPr fitToPage="1"/>
  </sheetPr>
  <dimension ref="A1:K83"/>
  <sheetViews>
    <sheetView showGridLines="0" tabSelected="1" topLeftCell="A4" zoomScale="115" zoomScaleNormal="115" workbookViewId="0">
      <selection activeCell="I17" sqref="I17"/>
    </sheetView>
  </sheetViews>
  <sheetFormatPr baseColWidth="10" defaultColWidth="11.3828125" defaultRowHeight="14.6" x14ac:dyDescent="0.4"/>
  <cols>
    <col min="5" max="5" width="12.3046875" bestFit="1" customWidth="1"/>
    <col min="6" max="6" width="14.3046875" customWidth="1"/>
    <col min="11" max="11" width="12.84375" bestFit="1" customWidth="1"/>
  </cols>
  <sheetData>
    <row r="1" spans="1:10" s="1" customFormat="1" ht="11.6" x14ac:dyDescent="0.3">
      <c r="A1" s="95"/>
      <c r="B1" s="95"/>
      <c r="C1" s="95"/>
      <c r="D1" s="95"/>
      <c r="E1" s="95"/>
      <c r="F1" s="95"/>
      <c r="G1" s="95"/>
      <c r="H1" s="95"/>
      <c r="I1" s="95"/>
      <c r="J1" s="95"/>
    </row>
    <row r="2" spans="1:10" s="1" customFormat="1" ht="11.6" x14ac:dyDescent="0.3">
      <c r="A2" s="95"/>
      <c r="B2" s="95"/>
      <c r="C2" s="95"/>
      <c r="D2" s="95"/>
      <c r="E2" s="95"/>
      <c r="F2" s="95"/>
      <c r="G2" s="95"/>
      <c r="H2" s="95"/>
      <c r="I2" s="96" t="s">
        <v>77</v>
      </c>
      <c r="J2" s="95"/>
    </row>
    <row r="3" spans="1:10" s="1" customFormat="1" ht="14.5" customHeight="1" x14ac:dyDescent="0.3">
      <c r="A3" s="95"/>
      <c r="B3" s="95"/>
      <c r="C3" s="95"/>
      <c r="D3" s="95"/>
      <c r="E3" s="95"/>
      <c r="F3" s="125" t="s">
        <v>78</v>
      </c>
      <c r="G3" s="125"/>
      <c r="H3" s="125"/>
      <c r="I3" s="125"/>
      <c r="J3" s="95"/>
    </row>
    <row r="4" spans="1:10" s="1" customFormat="1" ht="11.6" x14ac:dyDescent="0.3">
      <c r="A4" s="95"/>
      <c r="B4" s="95"/>
      <c r="C4" s="95"/>
      <c r="D4" s="95"/>
      <c r="E4" s="95"/>
      <c r="F4" s="95"/>
      <c r="G4" s="95"/>
      <c r="H4" s="95"/>
      <c r="I4" s="95"/>
      <c r="J4" s="95"/>
    </row>
    <row r="5" spans="1:10" s="1" customFormat="1" ht="12" customHeight="1" x14ac:dyDescent="0.3">
      <c r="A5" s="213" t="s">
        <v>2</v>
      </c>
      <c r="B5" s="213"/>
      <c r="C5" s="213"/>
      <c r="D5" s="213"/>
      <c r="E5" s="213"/>
      <c r="F5" s="213"/>
      <c r="G5" s="213" t="s">
        <v>3</v>
      </c>
      <c r="H5" s="213"/>
      <c r="I5" s="213"/>
      <c r="J5" s="95"/>
    </row>
    <row r="6" spans="1:10" s="1" customFormat="1" ht="12" customHeight="1" x14ac:dyDescent="0.3">
      <c r="A6" s="238"/>
      <c r="B6" s="238"/>
      <c r="C6" s="238"/>
      <c r="D6" s="238"/>
      <c r="E6" s="238"/>
      <c r="F6" s="238"/>
      <c r="G6" s="238"/>
      <c r="H6" s="238"/>
      <c r="I6" s="238"/>
      <c r="J6" s="95"/>
    </row>
    <row r="7" spans="1:10" s="1" customFormat="1" ht="12" customHeight="1" x14ac:dyDescent="0.3">
      <c r="A7" s="213" t="s">
        <v>4</v>
      </c>
      <c r="B7" s="234"/>
      <c r="C7" s="234"/>
      <c r="D7" s="234"/>
      <c r="E7" s="234"/>
      <c r="F7" s="213" t="s">
        <v>5</v>
      </c>
      <c r="G7" s="213"/>
      <c r="H7" s="213"/>
      <c r="I7" s="213"/>
      <c r="J7" s="95"/>
    </row>
    <row r="8" spans="1:10" s="1" customFormat="1" ht="12" customHeight="1" x14ac:dyDescent="0.3">
      <c r="A8" s="235" t="str">
        <f>'221'!A8</f>
        <v>230-26-0070</v>
      </c>
      <c r="B8" s="236"/>
      <c r="C8" s="236"/>
      <c r="D8" s="236"/>
      <c r="E8" s="237"/>
      <c r="F8" s="212" t="str">
        <f>'221'!F8</f>
        <v>A-09759-00</v>
      </c>
      <c r="G8" s="212"/>
      <c r="H8" s="212"/>
      <c r="I8" s="212"/>
      <c r="J8" s="95"/>
    </row>
    <row r="9" spans="1:10" s="1" customFormat="1" ht="12" customHeight="1" x14ac:dyDescent="0.3">
      <c r="A9" s="213" t="s">
        <v>6</v>
      </c>
      <c r="B9" s="213"/>
      <c r="C9" s="213"/>
      <c r="D9" s="213"/>
      <c r="E9" s="213"/>
      <c r="F9" s="213"/>
      <c r="G9" s="213"/>
      <c r="H9" s="213"/>
      <c r="I9" s="213"/>
      <c r="J9" s="95"/>
    </row>
    <row r="10" spans="1:10" s="1" customFormat="1" ht="12" customHeight="1" x14ac:dyDescent="0.3">
      <c r="A10" s="271" t="str">
        <f>'221'!A10</f>
        <v>AM Osnabrück - Sanierung Betriebsgebäude</v>
      </c>
      <c r="B10" s="271"/>
      <c r="C10" s="271"/>
      <c r="D10" s="271"/>
      <c r="E10" s="271"/>
      <c r="F10" s="271"/>
      <c r="G10" s="271"/>
      <c r="H10" s="271"/>
      <c r="I10" s="271"/>
      <c r="J10" s="95"/>
    </row>
    <row r="11" spans="1:10" s="1" customFormat="1" ht="12" customHeight="1" x14ac:dyDescent="0.3">
      <c r="A11" s="271"/>
      <c r="B11" s="271"/>
      <c r="C11" s="271"/>
      <c r="D11" s="271"/>
      <c r="E11" s="271"/>
      <c r="F11" s="271"/>
      <c r="G11" s="271"/>
      <c r="H11" s="271"/>
      <c r="I11" s="271"/>
      <c r="J11" s="95"/>
    </row>
    <row r="12" spans="1:10" s="1" customFormat="1" ht="12" customHeight="1" x14ac:dyDescent="0.3">
      <c r="A12" s="213" t="s">
        <v>7</v>
      </c>
      <c r="B12" s="213"/>
      <c r="C12" s="213"/>
      <c r="D12" s="213"/>
      <c r="E12" s="213"/>
      <c r="F12" s="213"/>
      <c r="G12" s="213"/>
      <c r="H12" s="213"/>
      <c r="I12" s="213"/>
      <c r="J12" s="95"/>
    </row>
    <row r="13" spans="1:10" s="1" customFormat="1" ht="12" customHeight="1" x14ac:dyDescent="0.3">
      <c r="A13" s="212" t="str">
        <f>'221'!A13</f>
        <v>Heizungs- &amp; Kältetechnik</v>
      </c>
      <c r="B13" s="212"/>
      <c r="C13" s="212"/>
      <c r="D13" s="212"/>
      <c r="E13" s="212"/>
      <c r="F13" s="212"/>
      <c r="G13" s="212"/>
      <c r="H13" s="212"/>
      <c r="I13" s="212"/>
      <c r="J13" s="95"/>
    </row>
    <row r="14" spans="1:10" s="1" customFormat="1" ht="12" customHeight="1" x14ac:dyDescent="0.3">
      <c r="A14" s="214"/>
      <c r="B14" s="215"/>
      <c r="C14" s="215"/>
      <c r="D14" s="215"/>
      <c r="E14" s="215"/>
      <c r="F14" s="215"/>
      <c r="G14" s="215"/>
      <c r="H14" s="215"/>
      <c r="I14" s="215"/>
      <c r="J14" s="95"/>
    </row>
    <row r="15" spans="1:10" x14ac:dyDescent="0.4">
      <c r="A15" s="97" t="s">
        <v>79</v>
      </c>
      <c r="B15" s="93"/>
      <c r="C15" s="93"/>
      <c r="D15" s="93"/>
      <c r="E15" s="93"/>
      <c r="F15" s="93"/>
      <c r="G15" s="93"/>
      <c r="H15" s="93"/>
      <c r="I15" s="94"/>
      <c r="J15" s="94"/>
    </row>
    <row r="16" spans="1:10" ht="23.15" x14ac:dyDescent="0.4">
      <c r="A16" s="25" t="s">
        <v>9</v>
      </c>
      <c r="B16" s="72" t="s">
        <v>80</v>
      </c>
      <c r="C16" s="72"/>
      <c r="D16" s="72"/>
      <c r="E16" s="72"/>
      <c r="F16" s="72"/>
      <c r="G16" s="72"/>
      <c r="H16" s="72"/>
      <c r="I16" s="98" t="s">
        <v>81</v>
      </c>
      <c r="J16" s="94"/>
    </row>
    <row r="17" spans="1:10" ht="37.950000000000003" customHeight="1" x14ac:dyDescent="0.4">
      <c r="A17" s="25" t="s">
        <v>13</v>
      </c>
      <c r="B17" s="216" t="s">
        <v>82</v>
      </c>
      <c r="C17" s="216"/>
      <c r="D17" s="216"/>
      <c r="E17" s="216"/>
      <c r="F17" s="216"/>
      <c r="G17" s="216"/>
      <c r="H17" s="216"/>
      <c r="I17" s="115"/>
      <c r="J17" s="94"/>
    </row>
    <row r="18" spans="1:10" ht="28.95" customHeight="1" x14ac:dyDescent="0.4">
      <c r="A18" s="25" t="s">
        <v>15</v>
      </c>
      <c r="B18" s="216" t="s">
        <v>83</v>
      </c>
      <c r="C18" s="216"/>
      <c r="D18" s="216"/>
      <c r="E18" s="216"/>
      <c r="F18" s="216"/>
      <c r="G18" s="216"/>
      <c r="H18" s="116"/>
      <c r="I18" s="71">
        <f>ROUND(H18*I17,2)</f>
        <v>0</v>
      </c>
      <c r="J18" s="94"/>
    </row>
    <row r="19" spans="1:10" ht="28.95" customHeight="1" thickBot="1" x14ac:dyDescent="0.45">
      <c r="A19" s="25" t="s">
        <v>17</v>
      </c>
      <c r="B19" s="216" t="s">
        <v>84</v>
      </c>
      <c r="C19" s="216"/>
      <c r="D19" s="216"/>
      <c r="E19" s="216"/>
      <c r="F19" s="216"/>
      <c r="G19" s="216"/>
      <c r="H19" s="116"/>
      <c r="I19" s="71">
        <f>ROUND(H19*I17,2)</f>
        <v>0</v>
      </c>
      <c r="J19" s="94"/>
    </row>
    <row r="20" spans="1:10" ht="27" customHeight="1" thickBot="1" x14ac:dyDescent="0.45">
      <c r="A20" s="25" t="s">
        <v>19</v>
      </c>
      <c r="B20" s="216" t="s">
        <v>85</v>
      </c>
      <c r="C20" s="216"/>
      <c r="D20" s="216"/>
      <c r="E20" s="216"/>
      <c r="F20" s="216"/>
      <c r="G20" s="216"/>
      <c r="H20" s="224"/>
      <c r="I20" s="99">
        <f>SUM(I17:I19)</f>
        <v>0</v>
      </c>
      <c r="J20" s="94"/>
    </row>
    <row r="21" spans="1:10" ht="10.5" customHeight="1" x14ac:dyDescent="0.4">
      <c r="A21" s="26"/>
      <c r="B21" s="23"/>
      <c r="C21" s="23"/>
      <c r="D21" s="23"/>
      <c r="E21" s="23"/>
      <c r="F21" s="23"/>
      <c r="G21" s="23"/>
      <c r="H21" s="23"/>
      <c r="I21" s="94"/>
      <c r="J21" s="94"/>
    </row>
    <row r="22" spans="1:10" x14ac:dyDescent="0.4">
      <c r="A22" s="27" t="s">
        <v>86</v>
      </c>
      <c r="B22" s="23"/>
      <c r="C22" s="23"/>
      <c r="D22" s="23"/>
      <c r="E22" s="23"/>
      <c r="F22" s="23"/>
      <c r="G22" s="23"/>
      <c r="H22" s="23"/>
      <c r="I22" s="94"/>
      <c r="J22" s="94"/>
    </row>
    <row r="23" spans="1:10" ht="10.5" customHeight="1" x14ac:dyDescent="0.4">
      <c r="A23" s="28"/>
      <c r="B23" s="23"/>
      <c r="C23" s="23"/>
      <c r="D23" s="23"/>
      <c r="E23" s="23"/>
      <c r="F23" s="23"/>
      <c r="G23" s="23"/>
      <c r="H23" s="23"/>
      <c r="I23" s="94"/>
      <c r="J23" s="94"/>
    </row>
    <row r="24" spans="1:10" ht="26.25" customHeight="1" thickBot="1" x14ac:dyDescent="0.45">
      <c r="A24" s="25" t="s">
        <v>21</v>
      </c>
      <c r="B24" s="216" t="s">
        <v>87</v>
      </c>
      <c r="C24" s="216"/>
      <c r="D24" s="216"/>
      <c r="E24" s="216"/>
      <c r="F24" s="36">
        <f>I20</f>
        <v>0</v>
      </c>
      <c r="G24" s="74" t="s">
        <v>12</v>
      </c>
      <c r="H24" s="75">
        <f>H41</f>
        <v>0</v>
      </c>
      <c r="I24" s="73">
        <f>ROUND(F24*H24,2)</f>
        <v>0</v>
      </c>
      <c r="J24" s="94"/>
    </row>
    <row r="25" spans="1:10" ht="26.25" customHeight="1" thickBot="1" x14ac:dyDescent="0.45">
      <c r="A25" s="25" t="s">
        <v>23</v>
      </c>
      <c r="B25" s="216" t="s">
        <v>88</v>
      </c>
      <c r="C25" s="216"/>
      <c r="D25" s="216"/>
      <c r="E25" s="216"/>
      <c r="F25" s="216"/>
      <c r="G25" s="216"/>
      <c r="H25" s="224"/>
      <c r="I25" s="99">
        <f>F24+I24</f>
        <v>0</v>
      </c>
      <c r="J25" s="94"/>
    </row>
    <row r="26" spans="1:10" x14ac:dyDescent="0.4">
      <c r="A26" s="22"/>
      <c r="B26" s="23"/>
      <c r="C26" s="23"/>
      <c r="D26" s="23"/>
      <c r="E26" s="23"/>
      <c r="F26" s="23"/>
      <c r="G26" s="23"/>
      <c r="H26" s="23"/>
      <c r="I26" s="94"/>
      <c r="J26" s="94"/>
    </row>
    <row r="27" spans="1:10" x14ac:dyDescent="0.4">
      <c r="A27" s="24" t="s">
        <v>76</v>
      </c>
      <c r="B27" s="23"/>
      <c r="C27" s="23"/>
      <c r="D27" s="23"/>
      <c r="E27" s="23"/>
      <c r="F27" s="23"/>
      <c r="G27" s="23"/>
      <c r="H27" s="23"/>
      <c r="I27" s="94"/>
      <c r="J27" s="94"/>
    </row>
    <row r="28" spans="1:10" x14ac:dyDescent="0.4">
      <c r="A28" s="225"/>
      <c r="B28" s="226"/>
      <c r="C28" s="226"/>
      <c r="D28" s="226"/>
      <c r="E28" s="226"/>
      <c r="F28" s="226"/>
      <c r="G28" s="226"/>
      <c r="H28" s="226"/>
      <c r="I28" s="227"/>
      <c r="J28" s="94"/>
    </row>
    <row r="29" spans="1:10" x14ac:dyDescent="0.4">
      <c r="A29" s="228"/>
      <c r="B29" s="229"/>
      <c r="C29" s="229"/>
      <c r="D29" s="229"/>
      <c r="E29" s="229"/>
      <c r="F29" s="229"/>
      <c r="G29" s="229"/>
      <c r="H29" s="229"/>
      <c r="I29" s="230"/>
      <c r="J29" s="94"/>
    </row>
    <row r="30" spans="1:10" x14ac:dyDescent="0.4">
      <c r="A30" s="228"/>
      <c r="B30" s="229"/>
      <c r="C30" s="229"/>
      <c r="D30" s="229"/>
      <c r="E30" s="229"/>
      <c r="F30" s="229"/>
      <c r="G30" s="229"/>
      <c r="H30" s="229"/>
      <c r="I30" s="230"/>
      <c r="J30" s="94"/>
    </row>
    <row r="31" spans="1:10" x14ac:dyDescent="0.4">
      <c r="A31" s="228"/>
      <c r="B31" s="229"/>
      <c r="C31" s="229"/>
      <c r="D31" s="229"/>
      <c r="E31" s="229"/>
      <c r="F31" s="229"/>
      <c r="G31" s="229"/>
      <c r="H31" s="229"/>
      <c r="I31" s="230"/>
      <c r="J31" s="94"/>
    </row>
    <row r="32" spans="1:10" x14ac:dyDescent="0.4">
      <c r="A32" s="228"/>
      <c r="B32" s="229"/>
      <c r="C32" s="229"/>
      <c r="D32" s="229"/>
      <c r="E32" s="229"/>
      <c r="F32" s="229"/>
      <c r="G32" s="229"/>
      <c r="H32" s="229"/>
      <c r="I32" s="230"/>
      <c r="J32" s="94"/>
    </row>
    <row r="33" spans="1:11" x14ac:dyDescent="0.4">
      <c r="A33" s="228"/>
      <c r="B33" s="229"/>
      <c r="C33" s="229"/>
      <c r="D33" s="229"/>
      <c r="E33" s="229"/>
      <c r="F33" s="229"/>
      <c r="G33" s="229"/>
      <c r="H33" s="229"/>
      <c r="I33" s="230"/>
      <c r="J33" s="94"/>
    </row>
    <row r="34" spans="1:11" x14ac:dyDescent="0.4">
      <c r="A34" s="228"/>
      <c r="B34" s="229"/>
      <c r="C34" s="229"/>
      <c r="D34" s="229"/>
      <c r="E34" s="229"/>
      <c r="F34" s="229"/>
      <c r="G34" s="229"/>
      <c r="H34" s="229"/>
      <c r="I34" s="230"/>
      <c r="J34" s="94"/>
    </row>
    <row r="35" spans="1:11" x14ac:dyDescent="0.4">
      <c r="A35" s="231"/>
      <c r="B35" s="232"/>
      <c r="C35" s="232"/>
      <c r="D35" s="232"/>
      <c r="E35" s="232"/>
      <c r="F35" s="232"/>
      <c r="G35" s="232"/>
      <c r="H35" s="232"/>
      <c r="I35" s="233"/>
      <c r="J35" s="94"/>
    </row>
    <row r="36" spans="1:11" x14ac:dyDescent="0.4">
      <c r="A36" s="94"/>
      <c r="B36" s="94"/>
      <c r="C36" s="94"/>
      <c r="D36" s="94"/>
      <c r="E36" s="94"/>
      <c r="F36" s="94"/>
      <c r="G36" s="94"/>
      <c r="H36" s="94"/>
      <c r="I36" s="94"/>
      <c r="J36" s="94"/>
    </row>
    <row r="37" spans="1:11" ht="28.2" customHeight="1" x14ac:dyDescent="0.4">
      <c r="A37" s="219" t="s">
        <v>54</v>
      </c>
      <c r="B37" s="219"/>
      <c r="C37" s="221"/>
      <c r="D37" s="221"/>
      <c r="E37" s="40" t="s">
        <v>89</v>
      </c>
      <c r="F37" s="40" t="s">
        <v>90</v>
      </c>
      <c r="G37" s="222"/>
      <c r="H37" s="217" t="s">
        <v>91</v>
      </c>
      <c r="I37" s="218"/>
      <c r="J37" s="94"/>
    </row>
    <row r="38" spans="1:11" x14ac:dyDescent="0.4">
      <c r="A38" s="41" t="s">
        <v>92</v>
      </c>
      <c r="B38" s="219" t="s">
        <v>93</v>
      </c>
      <c r="C38" s="219"/>
      <c r="D38" s="219"/>
      <c r="E38" s="220"/>
      <c r="F38" s="219"/>
      <c r="G38" s="223"/>
      <c r="H38" s="218"/>
      <c r="I38" s="218"/>
      <c r="J38" s="94"/>
    </row>
    <row r="39" spans="1:11" x14ac:dyDescent="0.4">
      <c r="A39" s="243" t="s">
        <v>35</v>
      </c>
      <c r="B39" s="245" t="s">
        <v>94</v>
      </c>
      <c r="C39" s="245"/>
      <c r="D39" s="188"/>
      <c r="E39" s="45"/>
      <c r="F39" s="47"/>
      <c r="G39" s="31"/>
      <c r="H39" s="248" t="s">
        <v>95</v>
      </c>
      <c r="I39" s="239" t="s">
        <v>96</v>
      </c>
      <c r="J39" s="94"/>
    </row>
    <row r="40" spans="1:11" x14ac:dyDescent="0.4">
      <c r="A40" s="243"/>
      <c r="B40" s="246"/>
      <c r="C40" s="246"/>
      <c r="D40" s="247"/>
      <c r="E40" s="46"/>
      <c r="F40" s="47"/>
      <c r="G40" s="31"/>
      <c r="H40" s="248"/>
      <c r="I40" s="239"/>
      <c r="J40" s="94"/>
    </row>
    <row r="41" spans="1:11" x14ac:dyDescent="0.4">
      <c r="A41" s="244"/>
      <c r="B41" s="76">
        <f>I20</f>
        <v>0</v>
      </c>
      <c r="C41" s="43" t="s">
        <v>60</v>
      </c>
      <c r="D41" s="117"/>
      <c r="E41" s="44">
        <f>ROUND(B41*D41,2)</f>
        <v>0</v>
      </c>
      <c r="F41" s="47"/>
      <c r="G41" s="32" t="s">
        <v>60</v>
      </c>
      <c r="H41" s="121"/>
      <c r="I41" s="38">
        <f>ROUND(E41*H41,2)</f>
        <v>0</v>
      </c>
      <c r="J41" s="94"/>
    </row>
    <row r="42" spans="1:11" ht="25.2" customHeight="1" x14ac:dyDescent="0.4">
      <c r="A42" s="42" t="s">
        <v>37</v>
      </c>
      <c r="B42" s="191" t="s">
        <v>62</v>
      </c>
      <c r="C42" s="192"/>
      <c r="D42" s="193"/>
      <c r="E42" s="118"/>
      <c r="F42" s="47"/>
      <c r="G42" s="32" t="s">
        <v>60</v>
      </c>
      <c r="H42" s="121"/>
      <c r="I42" s="38">
        <f t="shared" ref="I42:I47" si="0">ROUND(E42*H42,2)</f>
        <v>0</v>
      </c>
      <c r="J42" s="94"/>
    </row>
    <row r="43" spans="1:11" ht="36.65" customHeight="1" x14ac:dyDescent="0.4">
      <c r="A43" s="42" t="s">
        <v>97</v>
      </c>
      <c r="B43" s="191" t="s">
        <v>64</v>
      </c>
      <c r="C43" s="192"/>
      <c r="D43" s="193"/>
      <c r="E43" s="118"/>
      <c r="F43" s="47"/>
      <c r="G43" s="32" t="s">
        <v>60</v>
      </c>
      <c r="H43" s="121"/>
      <c r="I43" s="38">
        <f t="shared" si="0"/>
        <v>0</v>
      </c>
      <c r="J43" s="94"/>
    </row>
    <row r="44" spans="1:11" ht="43.2" customHeight="1" x14ac:dyDescent="0.4">
      <c r="A44" s="42" t="s">
        <v>39</v>
      </c>
      <c r="B44" s="191" t="s">
        <v>66</v>
      </c>
      <c r="C44" s="192"/>
      <c r="D44" s="193"/>
      <c r="E44" s="119"/>
      <c r="F44" s="47"/>
      <c r="G44" s="48" t="s">
        <v>60</v>
      </c>
      <c r="H44" s="121"/>
      <c r="I44" s="38">
        <f t="shared" si="0"/>
        <v>0</v>
      </c>
      <c r="J44" s="94"/>
      <c r="K44" s="80"/>
    </row>
    <row r="45" spans="1:11" ht="25.95" customHeight="1" x14ac:dyDescent="0.4">
      <c r="A45" s="42" t="s">
        <v>47</v>
      </c>
      <c r="B45" s="191" t="s">
        <v>68</v>
      </c>
      <c r="C45" s="192"/>
      <c r="D45" s="193"/>
      <c r="E45" s="119"/>
      <c r="F45" s="47"/>
      <c r="G45" s="32" t="s">
        <v>60</v>
      </c>
      <c r="H45" s="121"/>
      <c r="I45" s="38">
        <f t="shared" si="0"/>
        <v>0</v>
      </c>
      <c r="J45" s="94"/>
    </row>
    <row r="46" spans="1:11" ht="60.65" customHeight="1" x14ac:dyDescent="0.4">
      <c r="A46" s="50" t="s">
        <v>98</v>
      </c>
      <c r="B46" s="188" t="s">
        <v>99</v>
      </c>
      <c r="C46" s="189"/>
      <c r="D46" s="190"/>
      <c r="E46" s="120"/>
      <c r="F46" s="47"/>
      <c r="G46" s="32" t="s">
        <v>60</v>
      </c>
      <c r="H46" s="121"/>
      <c r="I46" s="38">
        <f t="shared" si="0"/>
        <v>0</v>
      </c>
      <c r="J46" s="94"/>
    </row>
    <row r="47" spans="1:11" ht="49.5" customHeight="1" thickBot="1" x14ac:dyDescent="0.45">
      <c r="A47" s="90" t="s">
        <v>100</v>
      </c>
      <c r="B47" s="191" t="s">
        <v>101</v>
      </c>
      <c r="C47" s="192"/>
      <c r="D47" s="193"/>
      <c r="E47" s="120"/>
      <c r="F47" s="47"/>
      <c r="G47" s="32" t="s">
        <v>60</v>
      </c>
      <c r="H47" s="121"/>
      <c r="I47" s="38">
        <f t="shared" si="0"/>
        <v>0</v>
      </c>
      <c r="J47" s="94"/>
      <c r="K47" s="80"/>
    </row>
    <row r="48" spans="1:11" ht="35.15" thickBot="1" x14ac:dyDescent="0.45">
      <c r="A48" s="240" t="s">
        <v>102</v>
      </c>
      <c r="B48" s="241"/>
      <c r="C48" s="241"/>
      <c r="D48" s="241"/>
      <c r="E48" s="242"/>
      <c r="F48" s="39">
        <f>SUM(E41:E47)</f>
        <v>0</v>
      </c>
      <c r="G48" s="49"/>
      <c r="H48" s="52" t="s">
        <v>103</v>
      </c>
      <c r="I48" s="53">
        <f>I76-SUM(I41:I47)</f>
        <v>0</v>
      </c>
      <c r="J48" s="94"/>
      <c r="K48" s="80"/>
    </row>
    <row r="49" spans="1:10" x14ac:dyDescent="0.4">
      <c r="A49" s="54"/>
      <c r="B49" s="51"/>
      <c r="C49" s="51"/>
      <c r="D49" s="51"/>
      <c r="E49" s="51"/>
      <c r="F49" s="31"/>
      <c r="G49" s="33"/>
      <c r="H49" s="34"/>
      <c r="I49" s="35"/>
      <c r="J49" s="94"/>
    </row>
    <row r="50" spans="1:10" x14ac:dyDescent="0.4">
      <c r="A50" s="55" t="s">
        <v>104</v>
      </c>
      <c r="B50" s="56"/>
      <c r="C50" s="56"/>
      <c r="D50" s="56"/>
      <c r="E50" s="251"/>
      <c r="F50" s="252"/>
      <c r="G50" s="34"/>
      <c r="H50" s="34"/>
      <c r="I50" s="35"/>
      <c r="J50" s="94"/>
    </row>
    <row r="51" spans="1:10" ht="23.15" x14ac:dyDescent="0.4">
      <c r="A51" s="253"/>
      <c r="B51" s="253"/>
      <c r="C51" s="57" t="s">
        <v>105</v>
      </c>
      <c r="D51" s="57" t="s">
        <v>106</v>
      </c>
      <c r="E51" s="57" t="s">
        <v>107</v>
      </c>
      <c r="F51" s="57" t="s">
        <v>108</v>
      </c>
      <c r="G51" s="33"/>
      <c r="H51" s="34"/>
      <c r="I51" s="35"/>
      <c r="J51" s="94"/>
    </row>
    <row r="52" spans="1:10" x14ac:dyDescent="0.4">
      <c r="A52" s="249" t="s">
        <v>109</v>
      </c>
      <c r="B52" s="249"/>
      <c r="C52" s="38">
        <f t="shared" ref="C52:C58" si="1">I41</f>
        <v>0</v>
      </c>
      <c r="D52" s="119"/>
      <c r="E52" s="119"/>
      <c r="F52" s="85">
        <f>C52-D52-E52</f>
        <v>0</v>
      </c>
      <c r="G52" s="33"/>
      <c r="H52" s="34"/>
      <c r="I52" s="35"/>
      <c r="J52" s="94"/>
    </row>
    <row r="53" spans="1:10" x14ac:dyDescent="0.4">
      <c r="A53" s="249" t="s">
        <v>110</v>
      </c>
      <c r="B53" s="249"/>
      <c r="C53" s="38">
        <f t="shared" si="1"/>
        <v>0</v>
      </c>
      <c r="D53" s="119"/>
      <c r="E53" s="119"/>
      <c r="F53" s="85">
        <f t="shared" ref="F53:F56" si="2">C53-D53-E53</f>
        <v>0</v>
      </c>
      <c r="G53" s="33"/>
      <c r="H53" s="34"/>
      <c r="I53" s="35"/>
      <c r="J53" s="94"/>
    </row>
    <row r="54" spans="1:10" x14ac:dyDescent="0.4">
      <c r="A54" s="92" t="s">
        <v>111</v>
      </c>
      <c r="B54" s="92"/>
      <c r="C54" s="38">
        <f t="shared" si="1"/>
        <v>0</v>
      </c>
      <c r="D54" s="119"/>
      <c r="E54" s="119"/>
      <c r="F54" s="85">
        <f t="shared" si="2"/>
        <v>0</v>
      </c>
      <c r="G54" s="33"/>
      <c r="H54" s="34"/>
      <c r="I54" s="35"/>
      <c r="J54" s="94"/>
    </row>
    <row r="55" spans="1:10" x14ac:dyDescent="0.4">
      <c r="A55" s="249" t="s">
        <v>112</v>
      </c>
      <c r="B55" s="249"/>
      <c r="C55" s="38">
        <f t="shared" si="1"/>
        <v>0</v>
      </c>
      <c r="D55" s="119"/>
      <c r="E55" s="119"/>
      <c r="F55" s="85">
        <f t="shared" si="2"/>
        <v>0</v>
      </c>
      <c r="G55" s="33"/>
      <c r="H55" s="34"/>
      <c r="I55" s="35"/>
      <c r="J55" s="94"/>
    </row>
    <row r="56" spans="1:10" x14ac:dyDescent="0.4">
      <c r="A56" s="249" t="s">
        <v>113</v>
      </c>
      <c r="B56" s="249"/>
      <c r="C56" s="38">
        <f t="shared" si="1"/>
        <v>0</v>
      </c>
      <c r="D56" s="119"/>
      <c r="E56" s="119"/>
      <c r="F56" s="85">
        <f t="shared" si="2"/>
        <v>0</v>
      </c>
      <c r="G56" s="33"/>
      <c r="H56" s="34"/>
      <c r="I56" s="35"/>
      <c r="J56" s="94"/>
    </row>
    <row r="57" spans="1:10" x14ac:dyDescent="0.4">
      <c r="A57" s="249" t="s">
        <v>114</v>
      </c>
      <c r="B57" s="249"/>
      <c r="C57" s="38">
        <f t="shared" si="1"/>
        <v>0</v>
      </c>
      <c r="D57" s="85">
        <f>F70-SUM(D52:D56)-D58</f>
        <v>0</v>
      </c>
      <c r="E57" s="85">
        <f>F71-SUM(E52:E56)-E58</f>
        <v>0</v>
      </c>
      <c r="F57" s="85">
        <f>F72-SUM(F52:F56)-I48-F58</f>
        <v>0</v>
      </c>
      <c r="G57" s="86" t="s">
        <v>115</v>
      </c>
      <c r="H57" s="34"/>
      <c r="I57" s="35"/>
      <c r="J57" s="94"/>
    </row>
    <row r="58" spans="1:10" x14ac:dyDescent="0.4">
      <c r="A58" s="249" t="s">
        <v>116</v>
      </c>
      <c r="B58" s="249"/>
      <c r="C58" s="38">
        <f t="shared" si="1"/>
        <v>0</v>
      </c>
      <c r="D58" s="119"/>
      <c r="E58" s="119"/>
      <c r="F58" s="85">
        <f t="shared" ref="F58" si="3">C58-D58-E58</f>
        <v>0</v>
      </c>
      <c r="G58" s="33"/>
      <c r="H58" s="34"/>
      <c r="I58" s="35"/>
      <c r="J58" s="94"/>
    </row>
    <row r="59" spans="1:10" x14ac:dyDescent="0.4">
      <c r="A59" s="58"/>
      <c r="B59" s="58"/>
      <c r="C59" s="35"/>
      <c r="D59" s="35"/>
      <c r="E59" s="35"/>
      <c r="F59" s="35"/>
      <c r="G59" s="33"/>
      <c r="H59" s="34"/>
      <c r="I59" s="35"/>
      <c r="J59" s="94"/>
    </row>
    <row r="60" spans="1:10" ht="24" customHeight="1" x14ac:dyDescent="0.4">
      <c r="A60" s="42" t="s">
        <v>117</v>
      </c>
      <c r="B60" s="250" t="s">
        <v>118</v>
      </c>
      <c r="C60" s="250"/>
      <c r="D60" s="250"/>
      <c r="E60" s="219"/>
      <c r="F60" s="219"/>
      <c r="G60" s="31"/>
      <c r="H60" s="31"/>
      <c r="I60" s="210"/>
      <c r="J60" s="94"/>
    </row>
    <row r="61" spans="1:10" ht="30.75" customHeight="1" x14ac:dyDescent="0.4">
      <c r="A61" s="42" t="s">
        <v>58</v>
      </c>
      <c r="B61" s="250" t="s">
        <v>119</v>
      </c>
      <c r="C61" s="250"/>
      <c r="D61" s="250"/>
      <c r="E61" s="221"/>
      <c r="F61" s="221"/>
      <c r="G61" s="31"/>
      <c r="H61" s="31"/>
      <c r="I61" s="210"/>
      <c r="J61" s="94"/>
    </row>
    <row r="62" spans="1:10" x14ac:dyDescent="0.4">
      <c r="A62" s="255" t="s">
        <v>120</v>
      </c>
      <c r="B62" s="59" t="s">
        <v>121</v>
      </c>
      <c r="C62" s="59"/>
      <c r="D62" s="59"/>
      <c r="E62" s="62"/>
      <c r="F62" s="258"/>
      <c r="G62" s="31"/>
      <c r="H62" s="31"/>
      <c r="I62" s="210"/>
      <c r="J62" s="94"/>
    </row>
    <row r="63" spans="1:10" ht="24" customHeight="1" x14ac:dyDescent="0.4">
      <c r="A63" s="256"/>
      <c r="B63" s="254" t="s">
        <v>122</v>
      </c>
      <c r="C63" s="260"/>
      <c r="D63" s="260"/>
      <c r="E63" s="123"/>
      <c r="F63" s="259"/>
      <c r="G63" s="31"/>
      <c r="H63" s="31"/>
      <c r="I63" s="210"/>
      <c r="J63" s="94"/>
    </row>
    <row r="64" spans="1:10" ht="27" customHeight="1" x14ac:dyDescent="0.4">
      <c r="A64" s="257"/>
      <c r="B64" s="197" t="s">
        <v>123</v>
      </c>
      <c r="C64" s="261"/>
      <c r="D64" s="261"/>
      <c r="E64" s="78"/>
      <c r="F64" s="259"/>
      <c r="G64" s="211"/>
      <c r="H64" s="263"/>
      <c r="I64" s="210"/>
      <c r="J64" s="94"/>
    </row>
    <row r="65" spans="1:11" x14ac:dyDescent="0.4">
      <c r="A65" s="257"/>
      <c r="B65" s="60">
        <f>B41</f>
        <v>0</v>
      </c>
      <c r="C65" s="61" t="s">
        <v>60</v>
      </c>
      <c r="D65" s="122">
        <v>0</v>
      </c>
      <c r="E65" s="77">
        <f>ROUND(B65*D65,2)</f>
        <v>0</v>
      </c>
      <c r="F65" s="259"/>
      <c r="G65" s="211"/>
      <c r="H65" s="263"/>
      <c r="I65" s="210"/>
      <c r="J65" s="94"/>
    </row>
    <row r="66" spans="1:11" ht="24" customHeight="1" x14ac:dyDescent="0.4">
      <c r="A66" s="42" t="s">
        <v>124</v>
      </c>
      <c r="B66" s="264" t="s">
        <v>125</v>
      </c>
      <c r="C66" s="264"/>
      <c r="D66" s="264"/>
      <c r="E66" s="123"/>
      <c r="F66" s="259"/>
      <c r="G66" s="31"/>
      <c r="H66" s="31"/>
      <c r="I66" s="210"/>
      <c r="J66" s="94"/>
    </row>
    <row r="67" spans="1:11" ht="24" customHeight="1" x14ac:dyDescent="0.4">
      <c r="A67" s="42" t="s">
        <v>126</v>
      </c>
      <c r="B67" s="254" t="s">
        <v>127</v>
      </c>
      <c r="C67" s="254"/>
      <c r="D67" s="254"/>
      <c r="E67" s="123"/>
      <c r="F67" s="259"/>
      <c r="G67" s="31"/>
      <c r="H67" s="31"/>
      <c r="I67" s="210"/>
      <c r="J67" s="94"/>
    </row>
    <row r="68" spans="1:11" ht="24" customHeight="1" x14ac:dyDescent="0.4">
      <c r="A68" s="42" t="s">
        <v>128</v>
      </c>
      <c r="B68" s="254" t="s">
        <v>129</v>
      </c>
      <c r="C68" s="254"/>
      <c r="D68" s="254"/>
      <c r="E68" s="123"/>
      <c r="F68" s="259"/>
      <c r="G68" s="31"/>
      <c r="H68" s="31"/>
      <c r="I68" s="210"/>
      <c r="J68" s="94"/>
    </row>
    <row r="69" spans="1:11" ht="24" customHeight="1" x14ac:dyDescent="0.4">
      <c r="A69" s="50" t="s">
        <v>130</v>
      </c>
      <c r="B69" s="197" t="s">
        <v>131</v>
      </c>
      <c r="C69" s="197"/>
      <c r="D69" s="197"/>
      <c r="E69" s="123"/>
      <c r="F69" s="259"/>
      <c r="G69" s="31"/>
      <c r="H69" s="31"/>
      <c r="I69" s="210"/>
      <c r="J69" s="94"/>
    </row>
    <row r="70" spans="1:11" x14ac:dyDescent="0.4">
      <c r="A70" s="198" t="s">
        <v>132</v>
      </c>
      <c r="B70" s="199"/>
      <c r="C70" s="199"/>
      <c r="D70" s="199"/>
      <c r="E70" s="199"/>
      <c r="F70" s="38">
        <f>SUM(E63:E69)</f>
        <v>0</v>
      </c>
      <c r="G70" s="31"/>
      <c r="H70" s="31" t="s">
        <v>133</v>
      </c>
      <c r="I70" s="210"/>
      <c r="J70" s="94"/>
    </row>
    <row r="71" spans="1:11" x14ac:dyDescent="0.4">
      <c r="A71" s="37" t="s">
        <v>61</v>
      </c>
      <c r="B71" s="200" t="s">
        <v>134</v>
      </c>
      <c r="C71" s="200"/>
      <c r="D71" s="200"/>
      <c r="E71" s="200"/>
      <c r="F71" s="119"/>
      <c r="G71" s="31"/>
      <c r="H71" s="31"/>
      <c r="I71" s="210"/>
      <c r="J71" s="94"/>
    </row>
    <row r="72" spans="1:11" x14ac:dyDescent="0.4">
      <c r="A72" s="37" t="s">
        <v>65</v>
      </c>
      <c r="B72" s="200" t="s">
        <v>135</v>
      </c>
      <c r="C72" s="200"/>
      <c r="D72" s="200"/>
      <c r="E72" s="200"/>
      <c r="F72" s="38">
        <f>SUM(F73:F75)</f>
        <v>0</v>
      </c>
      <c r="G72" s="31"/>
      <c r="H72" s="31"/>
      <c r="I72" s="210"/>
      <c r="J72" s="94"/>
    </row>
    <row r="73" spans="1:11" ht="24" customHeight="1" x14ac:dyDescent="0.4">
      <c r="A73" s="64" t="s">
        <v>136</v>
      </c>
      <c r="B73" s="204" t="s">
        <v>42</v>
      </c>
      <c r="C73" s="204"/>
      <c r="D73" s="204"/>
      <c r="E73" s="204"/>
      <c r="F73" s="119"/>
      <c r="G73" s="31"/>
      <c r="H73" s="31"/>
      <c r="I73" s="63"/>
      <c r="J73" s="94"/>
    </row>
    <row r="74" spans="1:11" ht="24" customHeight="1" x14ac:dyDescent="0.4">
      <c r="A74" s="65" t="s">
        <v>137</v>
      </c>
      <c r="B74" s="205" t="s">
        <v>138</v>
      </c>
      <c r="C74" s="206"/>
      <c r="D74" s="206"/>
      <c r="E74" s="207"/>
      <c r="F74" s="119"/>
      <c r="G74" s="31"/>
      <c r="H74" s="31"/>
      <c r="I74" s="63"/>
      <c r="J74" s="94"/>
    </row>
    <row r="75" spans="1:11" ht="24" customHeight="1" thickBot="1" x14ac:dyDescent="0.45">
      <c r="A75" s="66" t="s">
        <v>139</v>
      </c>
      <c r="B75" s="205" t="s">
        <v>140</v>
      </c>
      <c r="C75" s="206"/>
      <c r="D75" s="206"/>
      <c r="E75" s="207"/>
      <c r="F75" s="119"/>
      <c r="G75" s="31"/>
      <c r="H75" s="31"/>
      <c r="I75" s="63"/>
      <c r="J75" s="94"/>
    </row>
    <row r="76" spans="1:11" ht="15" thickBot="1" x14ac:dyDescent="0.45">
      <c r="A76" s="201" t="s">
        <v>141</v>
      </c>
      <c r="B76" s="202"/>
      <c r="C76" s="202"/>
      <c r="D76" s="202"/>
      <c r="E76" s="202"/>
      <c r="F76" s="203"/>
      <c r="G76" s="262"/>
      <c r="H76" s="262"/>
      <c r="I76" s="100">
        <f>F70+F71+F72</f>
        <v>0</v>
      </c>
      <c r="J76" s="94"/>
    </row>
    <row r="77" spans="1:11" ht="37.200000000000003" customHeight="1" x14ac:dyDescent="0.4">
      <c r="A77" s="208" t="s">
        <v>142</v>
      </c>
      <c r="B77" s="209"/>
      <c r="C77" s="209"/>
      <c r="D77" s="209"/>
      <c r="E77" s="209"/>
      <c r="F77" s="38">
        <f>F78-(F48+SUM(I41:I47))</f>
        <v>0</v>
      </c>
      <c r="G77" s="23"/>
      <c r="H77" s="23"/>
      <c r="I77" s="35"/>
      <c r="J77" s="94"/>
    </row>
    <row r="78" spans="1:11" ht="15" thickBot="1" x14ac:dyDescent="0.45">
      <c r="A78" s="194" t="s">
        <v>143</v>
      </c>
      <c r="B78" s="195"/>
      <c r="C78" s="195"/>
      <c r="D78" s="195"/>
      <c r="E78" s="196"/>
      <c r="F78" s="87">
        <f>F48+I76</f>
        <v>0</v>
      </c>
      <c r="G78" s="88"/>
      <c r="H78" s="89"/>
      <c r="I78" s="88"/>
      <c r="J78" s="104"/>
      <c r="K78" s="80"/>
    </row>
    <row r="79" spans="1:11" x14ac:dyDescent="0.4">
      <c r="A79" s="101" t="s">
        <v>144</v>
      </c>
      <c r="B79" s="187" t="s">
        <v>145</v>
      </c>
      <c r="C79" s="187"/>
      <c r="D79" s="187"/>
      <c r="E79" s="187"/>
      <c r="F79" s="187"/>
      <c r="G79" s="187"/>
      <c r="H79" s="187"/>
      <c r="I79" s="187"/>
      <c r="J79" s="187"/>
    </row>
    <row r="80" spans="1:11" x14ac:dyDescent="0.4">
      <c r="A80" s="102"/>
      <c r="B80" s="187" t="s">
        <v>146</v>
      </c>
      <c r="C80" s="187"/>
      <c r="D80" s="187"/>
      <c r="E80" s="187"/>
      <c r="F80" s="187"/>
      <c r="G80" s="187"/>
      <c r="H80" s="187"/>
      <c r="I80" s="187"/>
    </row>
    <row r="81" spans="1:10" ht="15" customHeight="1" x14ac:dyDescent="0.4">
      <c r="A81" s="101" t="s">
        <v>115</v>
      </c>
      <c r="B81" s="93" t="s">
        <v>147</v>
      </c>
      <c r="C81" s="93"/>
      <c r="D81" s="93"/>
      <c r="E81" s="93"/>
      <c r="F81" s="93"/>
      <c r="G81" s="93"/>
      <c r="H81" s="93"/>
      <c r="I81" s="93"/>
      <c r="J81" s="93"/>
    </row>
    <row r="82" spans="1:10" ht="43.95" customHeight="1" x14ac:dyDescent="0.4">
      <c r="A82" s="103" t="s">
        <v>148</v>
      </c>
      <c r="B82" s="186" t="s">
        <v>149</v>
      </c>
      <c r="C82" s="186"/>
      <c r="D82" s="186"/>
      <c r="E82" s="186"/>
      <c r="F82" s="186"/>
      <c r="G82" s="186"/>
      <c r="H82" s="186"/>
      <c r="I82" s="186"/>
      <c r="J82" s="94"/>
    </row>
    <row r="83" spans="1:10" x14ac:dyDescent="0.4">
      <c r="A83" s="30"/>
      <c r="B83" s="23"/>
      <c r="C83" s="29"/>
      <c r="D83" s="29"/>
      <c r="E83" s="29"/>
      <c r="F83" s="29"/>
      <c r="G83" s="29"/>
      <c r="H83" s="29"/>
      <c r="I83" s="29"/>
      <c r="J83" s="94"/>
    </row>
  </sheetData>
  <sheetProtection algorithmName="SHA-512" hashValue="hyXYM7jowY2lbvS/q5suKKg65wb1BpDGRKGAnEF1gjUeUZPAkApQO2GQgmE7LY0/pLywkPvw5kIIsike6e26lA==" saltValue="1TNrtHjxxCKyqNc6/Ns8Aw==" spinCount="100000" sheet="1" objects="1" scenarios="1" selectLockedCells="1"/>
  <mergeCells count="70">
    <mergeCell ref="B67:D67"/>
    <mergeCell ref="A62:A65"/>
    <mergeCell ref="F62:F69"/>
    <mergeCell ref="B63:D63"/>
    <mergeCell ref="B79:J79"/>
    <mergeCell ref="B64:D64"/>
    <mergeCell ref="B68:D68"/>
    <mergeCell ref="G76:H76"/>
    <mergeCell ref="H64:H65"/>
    <mergeCell ref="B66:D66"/>
    <mergeCell ref="A57:B57"/>
    <mergeCell ref="A58:B58"/>
    <mergeCell ref="B45:D45"/>
    <mergeCell ref="B61:F61"/>
    <mergeCell ref="B60:F60"/>
    <mergeCell ref="E50:F50"/>
    <mergeCell ref="A51:B51"/>
    <mergeCell ref="A52:B52"/>
    <mergeCell ref="A53:B53"/>
    <mergeCell ref="A56:B56"/>
    <mergeCell ref="A55:B55"/>
    <mergeCell ref="I39:I40"/>
    <mergeCell ref="A48:E48"/>
    <mergeCell ref="A39:A41"/>
    <mergeCell ref="B39:D40"/>
    <mergeCell ref="B43:D43"/>
    <mergeCell ref="H39:H40"/>
    <mergeCell ref="B42:D42"/>
    <mergeCell ref="B44:D44"/>
    <mergeCell ref="A5:F5"/>
    <mergeCell ref="A6:F6"/>
    <mergeCell ref="G5:I5"/>
    <mergeCell ref="G6:I6"/>
    <mergeCell ref="F3:I3"/>
    <mergeCell ref="A7:E7"/>
    <mergeCell ref="A8:E8"/>
    <mergeCell ref="F7:I7"/>
    <mergeCell ref="F8:I8"/>
    <mergeCell ref="A9:I9"/>
    <mergeCell ref="A10:I11"/>
    <mergeCell ref="A12:I12"/>
    <mergeCell ref="A14:I14"/>
    <mergeCell ref="B17:H17"/>
    <mergeCell ref="H37:I38"/>
    <mergeCell ref="B38:F38"/>
    <mergeCell ref="A37:D37"/>
    <mergeCell ref="G37:G38"/>
    <mergeCell ref="B18:G18"/>
    <mergeCell ref="B19:G19"/>
    <mergeCell ref="B20:H20"/>
    <mergeCell ref="B24:E24"/>
    <mergeCell ref="B25:H25"/>
    <mergeCell ref="A28:I35"/>
    <mergeCell ref="A13:I13"/>
    <mergeCell ref="B82:I82"/>
    <mergeCell ref="B80:I80"/>
    <mergeCell ref="B46:D46"/>
    <mergeCell ref="B47:D47"/>
    <mergeCell ref="A78:E78"/>
    <mergeCell ref="B69:D69"/>
    <mergeCell ref="A70:E70"/>
    <mergeCell ref="B71:E71"/>
    <mergeCell ref="B72:E72"/>
    <mergeCell ref="A76:F76"/>
    <mergeCell ref="B73:E73"/>
    <mergeCell ref="B74:E74"/>
    <mergeCell ref="B75:E75"/>
    <mergeCell ref="A77:E77"/>
    <mergeCell ref="I60:I72"/>
    <mergeCell ref="G64:G65"/>
  </mergeCells>
  <phoneticPr fontId="13" type="noConversion"/>
  <pageMargins left="0.70866141732283472" right="0.70866141732283472" top="0.78740157480314965" bottom="0.78740157480314965" header="0.31496062992125984" footer="0.31496062992125984"/>
  <pageSetup paperSize="9" scale="76" fitToHeight="6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60C634A917CE04E9B63B2C133D6505F" ma:contentTypeVersion="18" ma:contentTypeDescription="Ein neues Dokument erstellen." ma:contentTypeScope="" ma:versionID="aca841b7d0cae8204b9135619d7ffbf8">
  <xsd:schema xmlns:xsd="http://www.w3.org/2001/XMLSchema" xmlns:xs="http://www.w3.org/2001/XMLSchema" xmlns:p="http://schemas.microsoft.com/office/2006/metadata/properties" xmlns:ns2="358db803-b0c0-4d43-a06e-d1ee13a540a3" xmlns:ns3="71d566ef-dafb-438d-93ac-8b69d7b32882" targetNamespace="http://schemas.microsoft.com/office/2006/metadata/properties" ma:root="true" ma:fieldsID="9fc05ef56a3a72d377b09d3665ac36e0" ns2:_="" ns3:_="">
    <xsd:import namespace="358db803-b0c0-4d43-a06e-d1ee13a540a3"/>
    <xsd:import namespace="71d566ef-dafb-438d-93ac-8b69d7b3288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LengthInSeconds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8db803-b0c0-4d43-a06e-d1ee13a540a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e57df241-408c-4252-a6ee-d184add404b2}" ma:internalName="TaxCatchAll" ma:showField="CatchAllData" ma:web="358db803-b0c0-4d43-a06e-d1ee13a540a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d566ef-dafb-438d-93ac-8b69d7b3288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Bildmarkierungen" ma:readOnly="false" ma:fieldId="{5cf76f15-5ced-4ddc-b409-7134ff3c332f}" ma:taxonomyMulti="true" ma:sspId="81694422-2b07-46da-88d8-5ad29c96ceb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58db803-b0c0-4d43-a06e-d1ee13a540a3" xsi:nil="true"/>
    <lcf76f155ced4ddcb4097134ff3c332f xmlns="71d566ef-dafb-438d-93ac-8b69d7b3288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5A06389-0C63-4771-A49D-4E34EA6803F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4994DE7-11E5-47F6-A124-200BC8C8A8C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58db803-b0c0-4d43-a06e-d1ee13a540a3"/>
    <ds:schemaRef ds:uri="71d566ef-dafb-438d-93ac-8b69d7b3288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BAA83BB-DE70-4520-8192-EC6652135114}">
  <ds:schemaRefs>
    <ds:schemaRef ds:uri="http://schemas.microsoft.com/office/2006/metadata/properties"/>
    <ds:schemaRef ds:uri="http://schemas.microsoft.com/office/infopath/2007/PartnerControls"/>
    <ds:schemaRef ds:uri="358db803-b0c0-4d43-a06e-d1ee13a540a3"/>
    <ds:schemaRef ds:uri="71d566ef-dafb-438d-93ac-8b69d7b32882"/>
  </ds:schemaRefs>
</ds:datastoreItem>
</file>

<file path=docMetadata/LabelInfo.xml><?xml version="1.0" encoding="utf-8"?>
<clbl:labelList xmlns:clbl="http://schemas.microsoft.com/office/2020/mipLabelMetadata">
  <clbl:label id="{a1bd299f-351c-4bd9-8b4f-3c7bc9fa9a32}" enabled="0" method="" siteId="{a1bd299f-351c-4bd9-8b4f-3c7bc9fa9a32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221</vt:lpstr>
      <vt:lpstr>222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2015-06-05T18:19:34Z</dcterms:created>
  <dcterms:modified xsi:type="dcterms:W3CDTF">2026-05-22T11:12:48Z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0x010100960C634A917CE04E9B63B2C133D6505F</vt:lpwstr>
  </property>
  <property fmtid="{D5CDD505-2E9C-101B-9397-08002B2CF9AE}" pid="3" name="MediaServiceImageTags">
    <vt:lpwstr/>
  </property>
</Properties>
</file>